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40" yWindow="-50" windowWidth="19420" windowHeight="11020" activeTab="3"/>
  </bookViews>
  <sheets>
    <sheet name="1.Betriebsausgaben definieren " sheetId="2" r:id="rId1"/>
    <sheet name="2.Einnahmen" sheetId="4" r:id="rId2"/>
    <sheet name="3.Ausgaben" sheetId="1" r:id="rId3"/>
    <sheet name="4.FinanzonlineUST" sheetId="9" r:id="rId4"/>
  </sheets>
  <definedNames>
    <definedName name="_xlnm._FilterDatabase" localSheetId="2" hidden="1">'3.Ausgaben'!$A$3:$O$31</definedName>
    <definedName name="_xlnm.Print_Area" localSheetId="0">'1.Betriebsausgaben definieren '!$A$2:$H$23</definedName>
    <definedName name="_xlnm.Print_Area" localSheetId="2">'3.Ausgaben'!$B$1:$P$50</definedName>
    <definedName name="_xlnm.Print_Area" localSheetId="3">'4.FinanzonlineUST'!$A$1:$C$32</definedName>
  </definedNames>
  <calcPr calcId="125725"/>
</workbook>
</file>

<file path=xl/calcChain.xml><?xml version="1.0" encoding="utf-8"?>
<calcChain xmlns="http://schemas.openxmlformats.org/spreadsheetml/2006/main">
  <c r="B11" i="9"/>
  <c r="C7" i="4"/>
  <c r="D7" s="1"/>
  <c r="B3"/>
  <c r="B1" i="1"/>
  <c r="A1" i="9"/>
  <c r="A1" i="4"/>
  <c r="B9" i="9"/>
  <c r="U19" i="1"/>
  <c r="B10" i="9" l="1"/>
  <c r="G5" i="2"/>
  <c r="C6"/>
  <c r="C7"/>
  <c r="C8"/>
  <c r="C9"/>
  <c r="C10"/>
  <c r="C26" i="9" s="1"/>
  <c r="C11" i="2"/>
  <c r="C29" i="9" s="1"/>
  <c r="C12" i="2"/>
  <c r="C28" i="9" s="1"/>
  <c r="C13" i="2"/>
  <c r="C27" i="9" s="1"/>
  <c r="C5" i="2"/>
  <c r="R2" i="1"/>
  <c r="E2" s="1"/>
  <c r="E19" s="1"/>
  <c r="S2"/>
  <c r="E3" s="1"/>
  <c r="R3"/>
  <c r="F2" s="1"/>
  <c r="F19" s="1"/>
  <c r="S3"/>
  <c r="F3" s="1"/>
  <c r="R4"/>
  <c r="G2" s="1"/>
  <c r="G19" s="1"/>
  <c r="S4"/>
  <c r="G3" s="1"/>
  <c r="R5"/>
  <c r="H2" s="1"/>
  <c r="H19" s="1"/>
  <c r="S5"/>
  <c r="H3" s="1"/>
  <c r="R6"/>
  <c r="I2" s="1"/>
  <c r="I19" s="1"/>
  <c r="S6"/>
  <c r="I3" s="1"/>
  <c r="R7"/>
  <c r="J2" s="1"/>
  <c r="J19" s="1"/>
  <c r="S7"/>
  <c r="J3" s="1"/>
  <c r="R8"/>
  <c r="K2" s="1"/>
  <c r="K19" s="1"/>
  <c r="S8"/>
  <c r="K3" s="1"/>
  <c r="R9"/>
  <c r="L2" s="1"/>
  <c r="L19" s="1"/>
  <c r="S9"/>
  <c r="L3" s="1"/>
  <c r="R10"/>
  <c r="M2" s="1"/>
  <c r="M19" s="1"/>
  <c r="S10"/>
  <c r="M3" s="1"/>
  <c r="N19" l="1"/>
  <c r="O19" s="1"/>
  <c r="C20" i="2"/>
  <c r="C22"/>
  <c r="D26" i="9"/>
  <c r="M4" i="1"/>
  <c r="M39"/>
  <c r="M41"/>
  <c r="M43"/>
  <c r="M45"/>
  <c r="M47"/>
  <c r="M49"/>
  <c r="M51"/>
  <c r="M53"/>
  <c r="M55"/>
  <c r="M40"/>
  <c r="M42"/>
  <c r="M44"/>
  <c r="M46"/>
  <c r="M48"/>
  <c r="M50"/>
  <c r="M52"/>
  <c r="M54"/>
  <c r="M56"/>
  <c r="I4"/>
  <c r="I40"/>
  <c r="I42"/>
  <c r="I44"/>
  <c r="I46"/>
  <c r="I48"/>
  <c r="I50"/>
  <c r="I52"/>
  <c r="I54"/>
  <c r="I56"/>
  <c r="I41"/>
  <c r="I45"/>
  <c r="I49"/>
  <c r="I51"/>
  <c r="I55"/>
  <c r="I39"/>
  <c r="I43"/>
  <c r="I47"/>
  <c r="I53"/>
  <c r="K4"/>
  <c r="K5"/>
  <c r="K6"/>
  <c r="K7"/>
  <c r="K8"/>
  <c r="K9"/>
  <c r="K10"/>
  <c r="K11"/>
  <c r="K12"/>
  <c r="K13"/>
  <c r="K14"/>
  <c r="K15"/>
  <c r="K16"/>
  <c r="K17"/>
  <c r="K18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G4"/>
  <c r="G5"/>
  <c r="G6"/>
  <c r="G7"/>
  <c r="G8"/>
  <c r="G9"/>
  <c r="G10"/>
  <c r="G11"/>
  <c r="G12"/>
  <c r="G13"/>
  <c r="G14"/>
  <c r="G15"/>
  <c r="G16"/>
  <c r="G17"/>
  <c r="G18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L5"/>
  <c r="L6"/>
  <c r="L7"/>
  <c r="L8"/>
  <c r="L9"/>
  <c r="L10"/>
  <c r="L11"/>
  <c r="L12"/>
  <c r="L13"/>
  <c r="L14"/>
  <c r="L15"/>
  <c r="L16"/>
  <c r="L17"/>
  <c r="L18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4"/>
  <c r="J6"/>
  <c r="J7"/>
  <c r="J8"/>
  <c r="J9"/>
  <c r="J10"/>
  <c r="J11"/>
  <c r="J15"/>
  <c r="J16"/>
  <c r="J20"/>
  <c r="J24"/>
  <c r="J28"/>
  <c r="J29"/>
  <c r="J32"/>
  <c r="J33"/>
  <c r="J37"/>
  <c r="J38"/>
  <c r="J43"/>
  <c r="J44"/>
  <c r="J48"/>
  <c r="J49"/>
  <c r="J53"/>
  <c r="J54"/>
  <c r="J4"/>
  <c r="J5"/>
  <c r="J12"/>
  <c r="J13"/>
  <c r="J17"/>
  <c r="J18"/>
  <c r="J22"/>
  <c r="J26"/>
  <c r="J30"/>
  <c r="J31"/>
  <c r="J35"/>
  <c r="J36"/>
  <c r="J40"/>
  <c r="J41"/>
  <c r="J46"/>
  <c r="J47"/>
  <c r="J51"/>
  <c r="J52"/>
  <c r="J56"/>
  <c r="J14"/>
  <c r="J21"/>
  <c r="J23"/>
  <c r="J25"/>
  <c r="J27"/>
  <c r="J34"/>
  <c r="J39"/>
  <c r="J42"/>
  <c r="J45"/>
  <c r="J50"/>
  <c r="J55"/>
  <c r="H5"/>
  <c r="H6"/>
  <c r="H7"/>
  <c r="H8"/>
  <c r="H9"/>
  <c r="H10"/>
  <c r="H11"/>
  <c r="H12"/>
  <c r="H13"/>
  <c r="H14"/>
  <c r="H15"/>
  <c r="H16"/>
  <c r="H17"/>
  <c r="H18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4"/>
  <c r="F5"/>
  <c r="F7"/>
  <c r="F13"/>
  <c r="F14"/>
  <c r="F18"/>
  <c r="F22"/>
  <c r="F23"/>
  <c r="F26"/>
  <c r="F27"/>
  <c r="F31"/>
  <c r="F35"/>
  <c r="F36"/>
  <c r="F40"/>
  <c r="F41"/>
  <c r="F42"/>
  <c r="F46"/>
  <c r="F47"/>
  <c r="F51"/>
  <c r="F52"/>
  <c r="F56"/>
  <c r="F4"/>
  <c r="F9"/>
  <c r="F11"/>
  <c r="F15"/>
  <c r="F16"/>
  <c r="F20"/>
  <c r="F21"/>
  <c r="F24"/>
  <c r="F25"/>
  <c r="F28"/>
  <c r="F29"/>
  <c r="F33"/>
  <c r="F34"/>
  <c r="F38"/>
  <c r="F39"/>
  <c r="F43"/>
  <c r="F44"/>
  <c r="F45"/>
  <c r="F49"/>
  <c r="F50"/>
  <c r="F54"/>
  <c r="F55"/>
  <c r="F6"/>
  <c r="F8"/>
  <c r="F10"/>
  <c r="F12"/>
  <c r="F17"/>
  <c r="F30"/>
  <c r="F32"/>
  <c r="F37"/>
  <c r="F48"/>
  <c r="F53"/>
  <c r="M38"/>
  <c r="I38"/>
  <c r="M37"/>
  <c r="I37"/>
  <c r="M36"/>
  <c r="I36"/>
  <c r="M35"/>
  <c r="I35"/>
  <c r="M34"/>
  <c r="I34"/>
  <c r="M33"/>
  <c r="I33"/>
  <c r="M32"/>
  <c r="I32"/>
  <c r="M31"/>
  <c r="I31"/>
  <c r="M30"/>
  <c r="I30"/>
  <c r="M29"/>
  <c r="I29"/>
  <c r="M28"/>
  <c r="I28"/>
  <c r="M27"/>
  <c r="I27"/>
  <c r="M26"/>
  <c r="I26"/>
  <c r="M25"/>
  <c r="I25"/>
  <c r="M24"/>
  <c r="I24"/>
  <c r="M23"/>
  <c r="I23"/>
  <c r="M22"/>
  <c r="I22"/>
  <c r="M21"/>
  <c r="I21"/>
  <c r="M20"/>
  <c r="I20"/>
  <c r="M18"/>
  <c r="I18"/>
  <c r="M17"/>
  <c r="I17"/>
  <c r="M16"/>
  <c r="I16"/>
  <c r="M15"/>
  <c r="I15"/>
  <c r="M14"/>
  <c r="I14"/>
  <c r="M13"/>
  <c r="I13"/>
  <c r="M12"/>
  <c r="I12"/>
  <c r="M11"/>
  <c r="I11"/>
  <c r="M10"/>
  <c r="I10"/>
  <c r="M9"/>
  <c r="I9"/>
  <c r="M8"/>
  <c r="I8"/>
  <c r="M7"/>
  <c r="I7"/>
  <c r="M6"/>
  <c r="I6"/>
  <c r="M5"/>
  <c r="I5"/>
  <c r="E7"/>
  <c r="E11"/>
  <c r="E15"/>
  <c r="E23"/>
  <c r="E27"/>
  <c r="E31"/>
  <c r="E35"/>
  <c r="E39"/>
  <c r="E43"/>
  <c r="E47"/>
  <c r="E51"/>
  <c r="E55"/>
  <c r="E6"/>
  <c r="E10"/>
  <c r="E14"/>
  <c r="E18"/>
  <c r="E22"/>
  <c r="E26"/>
  <c r="E30"/>
  <c r="E34"/>
  <c r="E38"/>
  <c r="E42"/>
  <c r="E46"/>
  <c r="E50"/>
  <c r="E54"/>
  <c r="E21"/>
  <c r="E33"/>
  <c r="E37"/>
  <c r="E45"/>
  <c r="E49"/>
  <c r="E53"/>
  <c r="E4"/>
  <c r="E8"/>
  <c r="E12"/>
  <c r="E16"/>
  <c r="E20"/>
  <c r="E24"/>
  <c r="E28"/>
  <c r="E32"/>
  <c r="E36"/>
  <c r="E40"/>
  <c r="E44"/>
  <c r="E48"/>
  <c r="E52"/>
  <c r="E56"/>
  <c r="E5"/>
  <c r="E9"/>
  <c r="E13"/>
  <c r="E17"/>
  <c r="E25"/>
  <c r="E29"/>
  <c r="E41"/>
  <c r="B8" i="9"/>
  <c r="C23" i="2" l="1"/>
  <c r="C32" i="9" s="1"/>
  <c r="N6" i="1"/>
  <c r="O6" s="1"/>
  <c r="N8"/>
  <c r="O8" s="1"/>
  <c r="N5"/>
  <c r="O5" s="1"/>
  <c r="N11"/>
  <c r="O11" s="1"/>
  <c r="N56"/>
  <c r="O56" s="1"/>
  <c r="N17"/>
  <c r="O17" s="1"/>
  <c r="N45"/>
  <c r="O45" s="1"/>
  <c r="N38"/>
  <c r="O38" s="1"/>
  <c r="N54"/>
  <c r="O54" s="1"/>
  <c r="N43"/>
  <c r="O43" s="1"/>
  <c r="N21"/>
  <c r="O21" s="1"/>
  <c r="N40"/>
  <c r="O40" s="1"/>
  <c r="N49"/>
  <c r="O49" s="1"/>
  <c r="N24"/>
  <c r="O24" s="1"/>
  <c r="N27"/>
  <c r="O27" s="1"/>
  <c r="N25"/>
  <c r="O25" s="1"/>
  <c r="N22"/>
  <c r="O22" s="1"/>
  <c r="N44"/>
  <c r="O44" s="1"/>
  <c r="N12"/>
  <c r="O12" s="1"/>
  <c r="N42"/>
  <c r="O42" s="1"/>
  <c r="N10"/>
  <c r="O10" s="1"/>
  <c r="N31"/>
  <c r="O31" s="1"/>
  <c r="N29"/>
  <c r="O29" s="1"/>
  <c r="N48"/>
  <c r="O48" s="1"/>
  <c r="N32"/>
  <c r="O32" s="1"/>
  <c r="N53"/>
  <c r="O53" s="1"/>
  <c r="N33"/>
  <c r="O33" s="1"/>
  <c r="N30"/>
  <c r="O30" s="1"/>
  <c r="N14"/>
  <c r="O14" s="1"/>
  <c r="N51"/>
  <c r="O51" s="1"/>
  <c r="N41"/>
  <c r="O41" s="1"/>
  <c r="N13"/>
  <c r="O13" s="1"/>
  <c r="N52"/>
  <c r="O52" s="1"/>
  <c r="N36"/>
  <c r="O36" s="1"/>
  <c r="N20"/>
  <c r="O20" s="1"/>
  <c r="N4"/>
  <c r="N37"/>
  <c r="O37" s="1"/>
  <c r="N50"/>
  <c r="O50" s="1"/>
  <c r="N34"/>
  <c r="O34" s="1"/>
  <c r="N18"/>
  <c r="O18" s="1"/>
  <c r="N55"/>
  <c r="O55" s="1"/>
  <c r="N39"/>
  <c r="O39" s="1"/>
  <c r="N23"/>
  <c r="O23" s="1"/>
  <c r="N7"/>
  <c r="O7" s="1"/>
  <c r="N28"/>
  <c r="O28" s="1"/>
  <c r="N26"/>
  <c r="O26" s="1"/>
  <c r="N47"/>
  <c r="O47" s="1"/>
  <c r="N15"/>
  <c r="O15" s="1"/>
  <c r="N9"/>
  <c r="O9" s="1"/>
  <c r="N16"/>
  <c r="O16" s="1"/>
  <c r="N46"/>
  <c r="O46" s="1"/>
  <c r="N35"/>
  <c r="O35" s="1"/>
  <c r="G10" i="2"/>
  <c r="G15"/>
  <c r="G12"/>
  <c r="G8"/>
  <c r="G6"/>
  <c r="G7"/>
  <c r="G11"/>
  <c r="G13"/>
  <c r="G14"/>
  <c r="G16"/>
  <c r="G18"/>
  <c r="G19"/>
  <c r="G20"/>
  <c r="G21"/>
  <c r="G22"/>
  <c r="O4" i="1" l="1"/>
  <c r="N57"/>
  <c r="G9" i="2"/>
  <c r="G17"/>
  <c r="C22" i="9"/>
  <c r="D57" i="1"/>
  <c r="G26" i="2" l="1"/>
  <c r="G28"/>
  <c r="G23"/>
  <c r="C6" i="4" l="1"/>
  <c r="D6" l="1"/>
  <c r="U16" i="1"/>
  <c r="U17"/>
  <c r="U18"/>
  <c r="U15" l="1"/>
  <c r="D7" i="2"/>
  <c r="D12"/>
  <c r="D13"/>
  <c r="U3" i="1"/>
  <c r="U4"/>
  <c r="U5"/>
  <c r="U6"/>
  <c r="U7"/>
  <c r="U8"/>
  <c r="U9"/>
  <c r="U10"/>
  <c r="U11"/>
  <c r="U12"/>
  <c r="U13"/>
  <c r="U14"/>
  <c r="E57"/>
  <c r="U2"/>
  <c r="D6" i="2" l="1"/>
  <c r="D8"/>
  <c r="D5"/>
  <c r="F57" i="1" l="1"/>
  <c r="H57"/>
  <c r="J57"/>
  <c r="G57"/>
  <c r="I57"/>
  <c r="D11" i="2"/>
  <c r="D10"/>
  <c r="D1048576" i="1"/>
  <c r="C14" i="2"/>
  <c r="D9"/>
  <c r="D20" l="1"/>
  <c r="C17" i="9" s="1"/>
  <c r="C21"/>
  <c r="D14" i="2"/>
  <c r="F10" i="4"/>
  <c r="O57" i="1"/>
  <c r="B1048576"/>
  <c r="C5" i="4"/>
  <c r="C3" s="1"/>
  <c r="C16" i="9" l="1"/>
  <c r="F9" i="4"/>
  <c r="B4" i="9" s="1"/>
  <c r="D5" i="4"/>
  <c r="D3" s="1"/>
</calcChain>
</file>

<file path=xl/sharedStrings.xml><?xml version="1.0" encoding="utf-8"?>
<sst xmlns="http://schemas.openxmlformats.org/spreadsheetml/2006/main" count="161" uniqueCount="116">
  <si>
    <t xml:space="preserve">Ausgaben </t>
  </si>
  <si>
    <t>Quartal</t>
  </si>
  <si>
    <t>Netto</t>
  </si>
  <si>
    <t>Brutto</t>
  </si>
  <si>
    <t>1 Österreich 20%</t>
  </si>
  <si>
    <t>Summe</t>
  </si>
  <si>
    <t>Gesamtbetrag der Bemessungsgrundlage für Lieferungen und sonstige Leistungen</t>
  </si>
  <si>
    <t>Hinweis</t>
  </si>
  <si>
    <t>Davon mit 10% zu Versteuern</t>
  </si>
  <si>
    <t>Davon mit 20% zu Versteuern</t>
  </si>
  <si>
    <t>MWST</t>
  </si>
  <si>
    <t>Summen Netto</t>
  </si>
  <si>
    <t>Summe MWST</t>
  </si>
  <si>
    <t>2 Fremdleistungen</t>
  </si>
  <si>
    <t>3 Instandhaltungen</t>
  </si>
  <si>
    <t>Berechnete Zahllast muss sein:</t>
  </si>
  <si>
    <t xml:space="preserve"> </t>
  </si>
  <si>
    <t>7 Provisionen und Lizenzgebühren</t>
  </si>
  <si>
    <t>9 Buchwert abgegangener Anlagen</t>
  </si>
  <si>
    <t>1 Waren Roh und Hilfsstoffe (Kz.9100)</t>
  </si>
  <si>
    <t>4 Reisekosten, Fahrtspesen, Diäten (Kz.9160)</t>
  </si>
  <si>
    <t>5 KFZ Kosten tatsächliche (Kz.9170)</t>
  </si>
  <si>
    <t>6 Miet und Pachtaufwand, Leasing (Kz.9180)</t>
  </si>
  <si>
    <t>11 GWG --&gt; evtl später zu Anlage zusammenfassen</t>
  </si>
  <si>
    <t>Geschäftsprozesse im Einkauf</t>
  </si>
  <si>
    <t>10    R E S E R V E</t>
  </si>
  <si>
    <t>8 Werbe u. Repräsentationsaufwand (aliquot Personenzahl) (Kz.9200)</t>
  </si>
  <si>
    <t>Vorsteuer aus IG Erwerb (Kz 065)</t>
  </si>
  <si>
    <t>Davon Steuerfrei 0%MWST  mit ATU Nummer    (KZ 071)</t>
  </si>
  <si>
    <t>Erwerbe gemäß Art. 3 Abs. 8 zweiter Satz, die im Mitgliedstaat des Bestimmungslandes besteuert worden sind (KZ 076)</t>
  </si>
  <si>
    <t>Vorsteuern aus Innergemeinschaflichen erwerb in Kennzahl (065)</t>
  </si>
  <si>
    <t>Dient der Zuordnung zu den verschiedenen Ausgabearten in der Einkommensteuererklärung</t>
  </si>
  <si>
    <t>Von wo wurde Eingekauft und mit welchen Steuersätzen</t>
  </si>
  <si>
    <t>Ergebnisse der Berechnung</t>
  </si>
  <si>
    <t>Einnahmen Gesamt</t>
  </si>
  <si>
    <t>Einnahmen mit 10% MWST</t>
  </si>
  <si>
    <t>Einnahmen mit 20% MWST</t>
  </si>
  <si>
    <t>Hinweise für Finanzonline!</t>
  </si>
  <si>
    <t>Bruttobetrag
=Netto+MWST</t>
  </si>
  <si>
    <t>Hinweise</t>
  </si>
  <si>
    <t>Anlagenerweiterungen kommen in den Anlagespiegel (AFA). Nur die Inbetriebgenommenen Anlagen kommen in die EKST-Erklärung</t>
  </si>
  <si>
    <t>1 Österreich</t>
  </si>
  <si>
    <t>2 Österreich</t>
  </si>
  <si>
    <t>3 Österreich</t>
  </si>
  <si>
    <t>4 Österreich</t>
  </si>
  <si>
    <t>6 EU mit MWST</t>
  </si>
  <si>
    <t>4 Österreich 0%</t>
  </si>
  <si>
    <t>Hilfstabelle für Drop Down Menü darf nicht geändert werden</t>
  </si>
  <si>
    <t>MWST-
Satz</t>
  </si>
  <si>
    <t>Vorsteuer bzw Umsatzsteuerrelevante Daten</t>
  </si>
  <si>
    <t>Einkommensteuerrelevante Daten</t>
  </si>
  <si>
    <t>Kontrolle:
Texte müssen 100%ig gleich sein damit alle Nettobeträge Summiert werden --&gt; Kontrolle</t>
  </si>
  <si>
    <t>Hinweise und Informationen!</t>
  </si>
  <si>
    <t>Ergebnis:</t>
  </si>
  <si>
    <t>Gesamtbetrag Vorsteuer (Kz 060)</t>
  </si>
  <si>
    <t xml:space="preserve">Kontrolle:
Es muss überall ein Einkaufsprozess definiert sein damit alle Nettobeträge für die UST Summiert werden --&gt; Kontrolle </t>
  </si>
  <si>
    <t>Gesamtbetrag der Bemessungsgrundlagen für innergemeinschaftliche Erwerbe (KZ 070)</t>
  </si>
  <si>
    <t>Hinweise für die Eingaben bei der Vorsteuererklärung</t>
  </si>
  <si>
    <t>5 EU ohne MWST (ATU)</t>
  </si>
  <si>
    <t>7 EU mit MWST</t>
  </si>
  <si>
    <t>8 EU mit MWST</t>
  </si>
  <si>
    <t>5 EU ohne MWST (ATU) 0%</t>
  </si>
  <si>
    <t xml:space="preserve">Gesamtbetrag der Vorsteuern (ohne die Nachstehend gesondert angeführten Beträge </t>
  </si>
  <si>
    <t>Kennzahl</t>
  </si>
  <si>
    <t>Betrag</t>
  </si>
  <si>
    <t>.060</t>
  </si>
  <si>
    <t>Vorsteuern aus dem innergemeinschaftlichen Erwerb</t>
  </si>
  <si>
    <t>.065</t>
  </si>
  <si>
    <t>Innergemeinschaftliche Erwerbe</t>
  </si>
  <si>
    <t>Vorsteuern</t>
  </si>
  <si>
    <t>Eingaben im Finanzonline im Zuge der Umsatzsteuererklärungen</t>
  </si>
  <si>
    <t>Gesamtbetrag der Bemessungsgrundlage für innergemeinschaftliche Erwerbe</t>
  </si>
  <si>
    <t>.070</t>
  </si>
  <si>
    <t>Davon Steuerfrei gemäß Art. 6 Abs. 2</t>
  </si>
  <si>
    <t>.071</t>
  </si>
  <si>
    <t>Register Innergemeinschaftliche Erwerbe</t>
  </si>
  <si>
    <t>Steuersätze</t>
  </si>
  <si>
    <t>Davon zu versteuern mit …</t>
  </si>
  <si>
    <t>20% Normalsteuersatz</t>
  </si>
  <si>
    <t>.072</t>
  </si>
  <si>
    <t>10% ermäßigter Steuersatz</t>
  </si>
  <si>
    <t>.073</t>
  </si>
  <si>
    <t>.076</t>
  </si>
  <si>
    <t>13% ermäßigter Steuersatz</t>
  </si>
  <si>
    <t>.008</t>
  </si>
  <si>
    <t>.088</t>
  </si>
  <si>
    <t>19% für Jungholz und Mittelberg</t>
  </si>
  <si>
    <t>Nicht zu versteuernde Erwerbe</t>
  </si>
  <si>
    <t>Erwerbe gemäß Art.3 Abs.8 zweiter Satz, die im Mitgliedsstaat des Bestimmungslandes besteuert worden sind</t>
  </si>
  <si>
    <t>9 EU mit MWST</t>
  </si>
  <si>
    <t xml:space="preserve"> = Berechnete Zahllast</t>
  </si>
  <si>
    <t>Einnahmen</t>
  </si>
  <si>
    <t>Berechnungsergebnisse des Excel und wo sie eingegeben wurden!</t>
  </si>
  <si>
    <t xml:space="preserve">Prüfung ob es richtig berechnet wurde --&gt; </t>
  </si>
  <si>
    <t xml:space="preserve">12 Anlagenerweiterung Frühstückspension </t>
  </si>
  <si>
    <t>14 Anlagenerweiterung Stütz&amp;Gehsteigmauer</t>
  </si>
  <si>
    <t>13 Anlagenerweiterung Lager 1&amp;2</t>
  </si>
  <si>
    <t>15 Anlagenerweiterung Dachsanierung</t>
  </si>
  <si>
    <t>17 Reserve xxxx</t>
  </si>
  <si>
    <t>16 Anlagenerweiterung EDV &amp; Warenwirtschaft</t>
  </si>
  <si>
    <t>Ausgaben kommen in die Einkommensteuererklärung unter die jeweiligen Kathegorien</t>
  </si>
  <si>
    <t>Wenn Rot</t>
  </si>
  <si>
    <t>Dann ist der Einkaufsprozess neu zuzuorden bei den Ausgaben</t>
  </si>
  <si>
    <t>Dann müssen sie eine Ausgabeart zuorden bei den Ausgaben</t>
  </si>
  <si>
    <t>Jahr 2018  /Monat 9  Firma: Musterfirma  xy</t>
  </si>
  <si>
    <r>
      <t xml:space="preserve">Aufwendungen/Betriebsausgaben (in Anlehnung an das E1a Formular)
</t>
    </r>
    <r>
      <rPr>
        <i/>
        <sz val="11"/>
        <color rgb="FF0070C0"/>
        <rFont val="Calibri"/>
        <family val="2"/>
        <scheme val="minor"/>
      </rPr>
      <t>(Wofür werden die Ausgaben getätigt)</t>
    </r>
  </si>
  <si>
    <t>Aufwendung/ Betriebsausgabe</t>
  </si>
  <si>
    <t>(Wofür der Einkauf getätigt wurde)</t>
  </si>
  <si>
    <t xml:space="preserve">Einkaufsprozess </t>
  </si>
  <si>
    <t>(Aus welchem Land und mit welchem Steuerschlüssel wurde eingekauft)</t>
  </si>
  <si>
    <t>Nettobetrag
(ohne der MWST)</t>
  </si>
  <si>
    <t>Innergemeinschaftliche Lieferungen 19%</t>
  </si>
  <si>
    <t>Davon mit 19% zu Versteuern (037)</t>
  </si>
  <si>
    <t>Davon mit 19% zu Versteuern Inntergemeinschaftlich</t>
  </si>
  <si>
    <t>Einnahmen DE 19% MWST</t>
  </si>
  <si>
    <t>2 Österreich 10%</t>
  </si>
</sst>
</file>

<file path=xl/styles.xml><?xml version="1.0" encoding="utf-8"?>
<styleSheet xmlns="http://schemas.openxmlformats.org/spreadsheetml/2006/main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_-* #,##0.00\ [$€-407]_-;\-* #,##0.00\ [$€-407]_-;_-* &quot;-&quot;??\ [$€-407]_-;_-@_-"/>
    <numFmt numFmtId="167" formatCode="#,##0.00_ ;[Red]\-#,##0.00\ 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Verdana"/>
      <family val="2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rgb="FF555555"/>
      <name val="Arial"/>
      <family val="2"/>
    </font>
    <font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00"/>
      <name val="Verdana"/>
      <family val="2"/>
    </font>
    <font>
      <i/>
      <sz val="11"/>
      <color rgb="FF0070C0"/>
      <name val="Calibri"/>
      <family val="2"/>
      <scheme val="minor"/>
    </font>
    <font>
      <i/>
      <sz val="10"/>
      <color theme="3" tint="0.3999755851924192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03">
    <xf numFmtId="0" fontId="0" fillId="0" borderId="0" xfId="0"/>
    <xf numFmtId="0" fontId="0" fillId="0" borderId="0" xfId="0" applyFill="1" applyBorder="1"/>
    <xf numFmtId="166" fontId="0" fillId="0" borderId="0" xfId="0" applyNumberFormat="1"/>
    <xf numFmtId="44" fontId="0" fillId="0" borderId="0" xfId="2" applyFont="1"/>
    <xf numFmtId="44" fontId="0" fillId="0" borderId="1" xfId="2" applyFont="1" applyBorder="1"/>
    <xf numFmtId="0" fontId="2" fillId="3" borderId="1" xfId="0" applyFont="1" applyFill="1" applyBorder="1" applyProtection="1">
      <protection locked="0"/>
    </xf>
    <xf numFmtId="166" fontId="2" fillId="3" borderId="1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44" fontId="0" fillId="0" borderId="0" xfId="0" applyNumberFormat="1"/>
    <xf numFmtId="0" fontId="0" fillId="0" borderId="0" xfId="0" applyFill="1" applyBorder="1" applyProtection="1">
      <protection locked="0"/>
    </xf>
    <xf numFmtId="44" fontId="0" fillId="0" borderId="0" xfId="0" applyNumberFormat="1" applyFill="1" applyBorder="1"/>
    <xf numFmtId="0" fontId="0" fillId="0" borderId="0" xfId="0" applyProtection="1">
      <protection locked="0"/>
    </xf>
    <xf numFmtId="166" fontId="0" fillId="0" borderId="0" xfId="0" applyNumberFormat="1" applyProtection="1">
      <protection locked="0"/>
    </xf>
    <xf numFmtId="44" fontId="0" fillId="0" borderId="0" xfId="2" applyFont="1" applyProtection="1">
      <protection locked="0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166" fontId="0" fillId="2" borderId="1" xfId="0" applyNumberFormat="1" applyFill="1" applyBorder="1" applyAlignment="1">
      <alignment horizontal="left"/>
    </xf>
    <xf numFmtId="9" fontId="0" fillId="2" borderId="1" xfId="1" applyFont="1" applyFill="1" applyBorder="1" applyAlignment="1">
      <alignment horizontal="left"/>
    </xf>
    <xf numFmtId="0" fontId="5" fillId="0" borderId="0" xfId="0" applyFont="1" applyProtection="1">
      <protection locked="0"/>
    </xf>
    <xf numFmtId="0" fontId="2" fillId="3" borderId="5" xfId="0" applyFont="1" applyFill="1" applyBorder="1" applyProtection="1">
      <protection locked="0"/>
    </xf>
    <xf numFmtId="9" fontId="0" fillId="6" borderId="1" xfId="1" applyFont="1" applyFill="1" applyBorder="1" applyAlignment="1">
      <alignment horizontal="left"/>
    </xf>
    <xf numFmtId="167" fontId="0" fillId="0" borderId="1" xfId="0" applyNumberFormat="1" applyBorder="1"/>
    <xf numFmtId="0" fontId="9" fillId="2" borderId="5" xfId="0" applyFont="1" applyFill="1" applyBorder="1" applyAlignment="1">
      <alignment wrapText="1"/>
    </xf>
    <xf numFmtId="44" fontId="0" fillId="2" borderId="5" xfId="2" applyFont="1" applyFill="1" applyBorder="1" applyAlignment="1">
      <alignment horizontal="left"/>
    </xf>
    <xf numFmtId="44" fontId="0" fillId="0" borderId="0" xfId="0" applyNumberForma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0" fontId="0" fillId="0" borderId="0" xfId="0" applyProtection="1"/>
    <xf numFmtId="0" fontId="0" fillId="0" borderId="1" xfId="0" applyBorder="1" applyProtection="1"/>
    <xf numFmtId="0" fontId="3" fillId="0" borderId="1" xfId="0" applyFont="1" applyBorder="1" applyProtection="1"/>
    <xf numFmtId="44" fontId="0" fillId="0" borderId="1" xfId="2" applyFont="1" applyBorder="1" applyProtection="1"/>
    <xf numFmtId="164" fontId="0" fillId="0" borderId="0" xfId="0" applyNumberFormat="1" applyProtection="1"/>
    <xf numFmtId="44" fontId="0" fillId="9" borderId="1" xfId="2" applyFont="1" applyFill="1" applyBorder="1" applyProtection="1"/>
    <xf numFmtId="44" fontId="6" fillId="0" borderId="1" xfId="2" applyFont="1" applyBorder="1" applyProtection="1"/>
    <xf numFmtId="44" fontId="6" fillId="0" borderId="1" xfId="2" applyFont="1" applyFill="1" applyBorder="1" applyProtection="1"/>
    <xf numFmtId="44" fontId="6" fillId="9" borderId="1" xfId="2" applyFont="1" applyFill="1" applyBorder="1" applyProtection="1"/>
    <xf numFmtId="0" fontId="0" fillId="9" borderId="1" xfId="0" applyFill="1" applyBorder="1" applyProtection="1"/>
    <xf numFmtId="0" fontId="0" fillId="9" borderId="0" xfId="0" applyFill="1" applyProtection="1"/>
    <xf numFmtId="0" fontId="0" fillId="4" borderId="8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13" xfId="0" applyFill="1" applyBorder="1" applyProtection="1">
      <protection locked="0"/>
    </xf>
    <xf numFmtId="9" fontId="0" fillId="6" borderId="5" xfId="1" applyFont="1" applyFill="1" applyBorder="1" applyAlignment="1">
      <alignment horizontal="left"/>
    </xf>
    <xf numFmtId="0" fontId="0" fillId="10" borderId="11" xfId="0" applyFill="1" applyBorder="1"/>
    <xf numFmtId="9" fontId="0" fillId="10" borderId="1" xfId="1" applyFont="1" applyFill="1" applyBorder="1"/>
    <xf numFmtId="0" fontId="0" fillId="10" borderId="0" xfId="0" applyFill="1" applyBorder="1"/>
    <xf numFmtId="0" fontId="0" fillId="10" borderId="12" xfId="0" applyFill="1" applyBorder="1"/>
    <xf numFmtId="0" fontId="0" fillId="10" borderId="23" xfId="0" applyFill="1" applyBorder="1"/>
    <xf numFmtId="0" fontId="0" fillId="10" borderId="20" xfId="0" applyFill="1" applyBorder="1"/>
    <xf numFmtId="0" fontId="0" fillId="10" borderId="25" xfId="0" applyFill="1" applyBorder="1"/>
    <xf numFmtId="0" fontId="0" fillId="10" borderId="21" xfId="0" applyFill="1" applyBorder="1"/>
    <xf numFmtId="167" fontId="0" fillId="0" borderId="0" xfId="0" applyNumberFormat="1" applyProtection="1">
      <protection locked="0"/>
    </xf>
    <xf numFmtId="0" fontId="6" fillId="3" borderId="1" xfId="0" applyFont="1" applyFill="1" applyBorder="1" applyAlignment="1" applyProtection="1">
      <alignment wrapText="1"/>
      <protection locked="0"/>
    </xf>
    <xf numFmtId="0" fontId="6" fillId="3" borderId="1" xfId="0" applyFont="1" applyFill="1" applyBorder="1" applyAlignment="1" applyProtection="1">
      <alignment wrapText="1" shrinkToFit="1"/>
      <protection locked="0"/>
    </xf>
    <xf numFmtId="0" fontId="0" fillId="4" borderId="31" xfId="0" applyFill="1" applyBorder="1" applyProtection="1">
      <protection locked="0"/>
    </xf>
    <xf numFmtId="0" fontId="0" fillId="8" borderId="1" xfId="0" applyFill="1" applyBorder="1" applyProtection="1"/>
    <xf numFmtId="44" fontId="0" fillId="8" borderId="1" xfId="2" applyFont="1" applyFill="1" applyBorder="1" applyProtection="1"/>
    <xf numFmtId="0" fontId="0" fillId="9" borderId="11" xfId="0" applyFill="1" applyBorder="1" applyProtection="1"/>
    <xf numFmtId="9" fontId="0" fillId="9" borderId="1" xfId="1" applyFont="1" applyFill="1" applyBorder="1" applyProtection="1"/>
    <xf numFmtId="0" fontId="13" fillId="14" borderId="11" xfId="0" applyFont="1" applyFill="1" applyBorder="1" applyProtection="1"/>
    <xf numFmtId="9" fontId="13" fillId="14" borderId="1" xfId="1" applyFont="1" applyFill="1" applyBorder="1" applyProtection="1"/>
    <xf numFmtId="0" fontId="0" fillId="14" borderId="11" xfId="0" applyFill="1" applyBorder="1" applyProtection="1"/>
    <xf numFmtId="9" fontId="0" fillId="14" borderId="1" xfId="1" applyFont="1" applyFill="1" applyBorder="1" applyProtection="1"/>
    <xf numFmtId="0" fontId="0" fillId="15" borderId="1" xfId="0" applyFill="1" applyBorder="1" applyProtection="1"/>
    <xf numFmtId="44" fontId="11" fillId="5" borderId="1" xfId="2" applyFont="1" applyFill="1" applyBorder="1" applyProtection="1">
      <protection locked="0"/>
    </xf>
    <xf numFmtId="44" fontId="11" fillId="0" borderId="1" xfId="2" applyFont="1" applyBorder="1" applyProtection="1"/>
    <xf numFmtId="0" fontId="0" fillId="9" borderId="0" xfId="0" applyFill="1" applyBorder="1" applyProtection="1"/>
    <xf numFmtId="44" fontId="0" fillId="9" borderId="7" xfId="2" applyFont="1" applyFill="1" applyBorder="1" applyProtection="1"/>
    <xf numFmtId="44" fontId="0" fillId="0" borderId="0" xfId="2" applyFont="1" applyBorder="1" applyProtection="1"/>
    <xf numFmtId="0" fontId="0" fillId="0" borderId="37" xfId="0" applyBorder="1" applyAlignment="1" applyProtection="1">
      <alignment wrapText="1"/>
    </xf>
    <xf numFmtId="0" fontId="3" fillId="0" borderId="5" xfId="0" applyFont="1" applyBorder="1" applyAlignment="1" applyProtection="1">
      <alignment wrapText="1"/>
    </xf>
    <xf numFmtId="0" fontId="0" fillId="0" borderId="0" xfId="0" applyFill="1" applyBorder="1" applyProtection="1"/>
    <xf numFmtId="0" fontId="12" fillId="0" borderId="1" xfId="0" applyFont="1" applyBorder="1" applyProtection="1"/>
    <xf numFmtId="0" fontId="6" fillId="0" borderId="5" xfId="0" applyFont="1" applyBorder="1" applyAlignment="1" applyProtection="1">
      <alignment wrapText="1"/>
    </xf>
    <xf numFmtId="0" fontId="11" fillId="12" borderId="33" xfId="0" applyFont="1" applyFill="1" applyBorder="1" applyAlignment="1" applyProtection="1">
      <alignment vertical="top" wrapText="1"/>
    </xf>
    <xf numFmtId="0" fontId="11" fillId="12" borderId="35" xfId="0" applyFont="1" applyFill="1" applyBorder="1" applyAlignment="1" applyProtection="1">
      <alignment vertical="top" wrapText="1"/>
    </xf>
    <xf numFmtId="0" fontId="15" fillId="0" borderId="1" xfId="0" applyFont="1" applyBorder="1" applyAlignment="1" applyProtection="1">
      <alignment vertical="top"/>
    </xf>
    <xf numFmtId="0" fontId="9" fillId="0" borderId="23" xfId="0" applyFont="1" applyBorder="1" applyProtection="1"/>
    <xf numFmtId="0" fontId="0" fillId="0" borderId="0" xfId="0" applyBorder="1" applyProtection="1"/>
    <xf numFmtId="0" fontId="0" fillId="0" borderId="24" xfId="0" applyBorder="1" applyProtection="1"/>
    <xf numFmtId="0" fontId="0" fillId="2" borderId="11" xfId="0" applyFill="1" applyBorder="1" applyAlignment="1" applyProtection="1">
      <alignment horizontal="left" vertical="top"/>
    </xf>
    <xf numFmtId="0" fontId="0" fillId="2" borderId="1" xfId="0" applyFill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/>
    </xf>
    <xf numFmtId="0" fontId="4" fillId="0" borderId="12" xfId="0" applyFon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2" xfId="0" applyBorder="1" applyAlignment="1" applyProtection="1">
      <alignment horizontal="right"/>
    </xf>
    <xf numFmtId="0" fontId="0" fillId="0" borderId="29" xfId="0" applyBorder="1" applyProtection="1"/>
    <xf numFmtId="44" fontId="4" fillId="0" borderId="1" xfId="2" applyFont="1" applyBorder="1" applyProtection="1"/>
    <xf numFmtId="44" fontId="4" fillId="0" borderId="12" xfId="0" applyNumberFormat="1" applyFont="1" applyBorder="1" applyProtection="1"/>
    <xf numFmtId="44" fontId="0" fillId="0" borderId="9" xfId="2" applyFont="1" applyBorder="1" applyProtection="1"/>
    <xf numFmtId="44" fontId="4" fillId="14" borderId="1" xfId="2" applyFont="1" applyFill="1" applyBorder="1" applyProtection="1"/>
    <xf numFmtId="44" fontId="4" fillId="0" borderId="29" xfId="0" applyNumberFormat="1" applyFont="1" applyBorder="1" applyProtection="1"/>
    <xf numFmtId="0" fontId="0" fillId="0" borderId="23" xfId="0" applyBorder="1" applyProtection="1"/>
    <xf numFmtId="0" fontId="4" fillId="0" borderId="0" xfId="0" applyFont="1" applyBorder="1" applyAlignment="1" applyProtection="1">
      <alignment horizontal="right"/>
    </xf>
    <xf numFmtId="44" fontId="4" fillId="0" borderId="0" xfId="0" applyNumberFormat="1" applyFont="1" applyBorder="1" applyProtection="1"/>
    <xf numFmtId="44" fontId="4" fillId="8" borderId="3" xfId="0" applyNumberFormat="1" applyFont="1" applyFill="1" applyBorder="1" applyProtection="1"/>
    <xf numFmtId="0" fontId="0" fillId="0" borderId="23" xfId="0" applyFill="1" applyBorder="1" applyProtection="1"/>
    <xf numFmtId="0" fontId="0" fillId="0" borderId="0" xfId="0" applyFill="1" applyBorder="1" applyAlignment="1" applyProtection="1">
      <alignment horizontal="right"/>
    </xf>
    <xf numFmtId="44" fontId="6" fillId="8" borderId="4" xfId="0" applyNumberFormat="1" applyFont="1" applyFill="1" applyBorder="1" applyProtection="1"/>
    <xf numFmtId="0" fontId="0" fillId="0" borderId="0" xfId="0" applyFill="1" applyProtection="1"/>
    <xf numFmtId="0" fontId="0" fillId="4" borderId="13" xfId="0" applyFill="1" applyBorder="1" applyProtection="1"/>
    <xf numFmtId="44" fontId="0" fillId="0" borderId="14" xfId="2" applyFont="1" applyBorder="1" applyProtection="1"/>
    <xf numFmtId="0" fontId="0" fillId="0" borderId="2" xfId="0" applyBorder="1" applyProtection="1"/>
    <xf numFmtId="44" fontId="0" fillId="8" borderId="5" xfId="0" applyNumberFormat="1" applyFill="1" applyBorder="1" applyProtection="1"/>
    <xf numFmtId="44" fontId="0" fillId="8" borderId="6" xfId="0" applyNumberFormat="1" applyFill="1" applyBorder="1" applyProtection="1"/>
    <xf numFmtId="0" fontId="8" fillId="0" borderId="0" xfId="0" applyFont="1" applyBorder="1" applyAlignment="1" applyProtection="1">
      <alignment horizontal="left" wrapText="1" indent="1"/>
    </xf>
    <xf numFmtId="44" fontId="0" fillId="0" borderId="0" xfId="0" applyNumberFormat="1" applyBorder="1" applyProtection="1"/>
    <xf numFmtId="44" fontId="0" fillId="0" borderId="7" xfId="2" applyFont="1" applyBorder="1" applyProtection="1"/>
    <xf numFmtId="0" fontId="0" fillId="0" borderId="32" xfId="0" applyBorder="1" applyProtection="1"/>
    <xf numFmtId="44" fontId="0" fillId="8" borderId="1" xfId="0" applyNumberFormat="1" applyFill="1" applyBorder="1" applyProtection="1"/>
    <xf numFmtId="0" fontId="0" fillId="0" borderId="12" xfId="0" applyBorder="1" applyProtection="1"/>
    <xf numFmtId="164" fontId="0" fillId="8" borderId="14" xfId="0" applyNumberFormat="1" applyFill="1" applyBorder="1" applyProtection="1"/>
    <xf numFmtId="0" fontId="0" fillId="0" borderId="21" xfId="0" applyBorder="1" applyProtection="1"/>
    <xf numFmtId="0" fontId="10" fillId="0" borderId="20" xfId="0" applyFont="1" applyBorder="1" applyAlignment="1" applyProtection="1">
      <alignment horizontal="right" vertical="top"/>
    </xf>
    <xf numFmtId="44" fontId="10" fillId="0" borderId="25" xfId="2" applyFont="1" applyBorder="1" applyAlignment="1" applyProtection="1">
      <alignment vertical="top"/>
    </xf>
    <xf numFmtId="44" fontId="0" fillId="0" borderId="35" xfId="2" applyFont="1" applyBorder="1" applyProtection="1"/>
    <xf numFmtId="0" fontId="0" fillId="0" borderId="33" xfId="0" applyFill="1" applyBorder="1" applyAlignment="1" applyProtection="1">
      <alignment horizontal="right" wrapText="1"/>
    </xf>
    <xf numFmtId="165" fontId="0" fillId="0" borderId="0" xfId="5" applyFont="1" applyProtection="1"/>
    <xf numFmtId="165" fontId="0" fillId="0" borderId="0" xfId="0" applyNumberFormat="1" applyProtection="1"/>
    <xf numFmtId="44" fontId="0" fillId="0" borderId="33" xfId="2" applyFont="1" applyBorder="1" applyAlignment="1" applyProtection="1">
      <alignment wrapText="1"/>
    </xf>
    <xf numFmtId="0" fontId="0" fillId="2" borderId="0" xfId="0" applyFill="1" applyProtection="1"/>
    <xf numFmtId="0" fontId="0" fillId="0" borderId="0" xfId="0" applyAlignment="1" applyProtection="1">
      <alignment wrapText="1"/>
    </xf>
    <xf numFmtId="0" fontId="0" fillId="0" borderId="39" xfId="0" applyBorder="1" applyAlignment="1" applyProtection="1">
      <alignment wrapText="1"/>
    </xf>
    <xf numFmtId="44" fontId="11" fillId="12" borderId="34" xfId="2" applyFont="1" applyFill="1" applyBorder="1" applyAlignment="1" applyProtection="1">
      <alignment horizontal="center" vertical="top"/>
    </xf>
    <xf numFmtId="0" fontId="0" fillId="13" borderId="26" xfId="0" applyFill="1" applyBorder="1" applyAlignment="1" applyProtection="1">
      <alignment horizontal="left" vertical="top" wrapText="1"/>
    </xf>
    <xf numFmtId="0" fontId="0" fillId="13" borderId="9" xfId="0" applyFill="1" applyBorder="1" applyAlignment="1" applyProtection="1">
      <alignment horizontal="center"/>
    </xf>
    <xf numFmtId="44" fontId="0" fillId="13" borderId="10" xfId="2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44" fontId="10" fillId="0" borderId="1" xfId="2" applyFont="1" applyFill="1" applyBorder="1" applyAlignment="1" applyProtection="1">
      <alignment vertical="top"/>
    </xf>
    <xf numFmtId="44" fontId="10" fillId="0" borderId="1" xfId="2" applyFont="1" applyFill="1" applyBorder="1" applyProtection="1"/>
    <xf numFmtId="0" fontId="12" fillId="0" borderId="11" xfId="0" applyFont="1" applyBorder="1" applyAlignment="1" applyProtection="1">
      <alignment wrapText="1"/>
    </xf>
    <xf numFmtId="0" fontId="12" fillId="0" borderId="1" xfId="0" applyFont="1" applyBorder="1" applyAlignment="1" applyProtection="1">
      <alignment horizontal="center"/>
    </xf>
    <xf numFmtId="44" fontId="12" fillId="0" borderId="12" xfId="2" applyFont="1" applyBorder="1" applyAlignment="1" applyProtection="1">
      <alignment wrapText="1"/>
    </xf>
    <xf numFmtId="0" fontId="12" fillId="0" borderId="13" xfId="0" applyFont="1" applyBorder="1" applyAlignment="1" applyProtection="1">
      <alignment wrapText="1"/>
    </xf>
    <xf numFmtId="0" fontId="12" fillId="0" borderId="14" xfId="0" applyFont="1" applyBorder="1" applyAlignment="1" applyProtection="1">
      <alignment horizontal="center"/>
    </xf>
    <xf numFmtId="44" fontId="12" fillId="0" borderId="36" xfId="2" applyFont="1" applyBorder="1" applyAlignment="1" applyProtection="1">
      <alignment wrapText="1"/>
    </xf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center"/>
    </xf>
    <xf numFmtId="44" fontId="12" fillId="0" borderId="0" xfId="2" applyFont="1" applyBorder="1" applyAlignment="1" applyProtection="1">
      <alignment wrapText="1"/>
    </xf>
    <xf numFmtId="0" fontId="14" fillId="0" borderId="0" xfId="0" applyFont="1" applyBorder="1" applyAlignment="1" applyProtection="1">
      <alignment horizontal="center" wrapText="1"/>
    </xf>
    <xf numFmtId="0" fontId="0" fillId="13" borderId="8" xfId="0" applyFill="1" applyBorder="1" applyAlignment="1" applyProtection="1">
      <alignment horizontal="left" wrapText="1"/>
    </xf>
    <xf numFmtId="44" fontId="12" fillId="0" borderId="5" xfId="2" applyFont="1" applyBorder="1" applyAlignment="1" applyProtection="1">
      <alignment wrapText="1"/>
    </xf>
    <xf numFmtId="44" fontId="12" fillId="0" borderId="38" xfId="2" applyFont="1" applyBorder="1" applyAlignment="1" applyProtection="1">
      <alignment wrapText="1"/>
    </xf>
    <xf numFmtId="0" fontId="0" fillId="0" borderId="0" xfId="0" applyAlignment="1" applyProtection="1">
      <alignment horizontal="center"/>
    </xf>
    <xf numFmtId="44" fontId="0" fillId="0" borderId="0" xfId="2" applyFont="1" applyAlignment="1" applyProtection="1">
      <alignment wrapText="1"/>
    </xf>
    <xf numFmtId="0" fontId="0" fillId="2" borderId="30" xfId="0" applyFill="1" applyBorder="1" applyAlignment="1" applyProtection="1">
      <alignment horizontal="left" wrapText="1"/>
    </xf>
    <xf numFmtId="0" fontId="2" fillId="4" borderId="11" xfId="0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0" fontId="0" fillId="2" borderId="0" xfId="0" applyFill="1" applyAlignment="1">
      <alignment vertical="top"/>
    </xf>
    <xf numFmtId="0" fontId="17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9" fontId="9" fillId="2" borderId="1" xfId="1" applyFont="1" applyFill="1" applyBorder="1" applyAlignment="1">
      <alignment horizontal="left" vertical="top" wrapText="1"/>
    </xf>
    <xf numFmtId="9" fontId="9" fillId="6" borderId="1" xfId="1" applyFont="1" applyFill="1" applyBorder="1" applyAlignment="1">
      <alignment horizontal="left" vertical="top" wrapText="1"/>
    </xf>
    <xf numFmtId="9" fontId="9" fillId="6" borderId="5" xfId="1" applyFont="1" applyFill="1" applyBorder="1" applyAlignment="1">
      <alignment horizontal="left" vertical="top" wrapText="1"/>
    </xf>
    <xf numFmtId="0" fontId="0" fillId="2" borderId="1" xfId="0" applyFill="1" applyBorder="1" applyAlignment="1">
      <alignment vertical="top"/>
    </xf>
    <xf numFmtId="0" fontId="9" fillId="2" borderId="5" xfId="0" applyFont="1" applyFill="1" applyBorder="1" applyAlignment="1">
      <alignment vertical="top" wrapText="1"/>
    </xf>
    <xf numFmtId="0" fontId="9" fillId="2" borderId="1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>
      <alignment vertical="top"/>
    </xf>
    <xf numFmtId="0" fontId="0" fillId="10" borderId="11" xfId="0" applyFill="1" applyBorder="1" applyAlignment="1">
      <alignment vertical="top"/>
    </xf>
    <xf numFmtId="9" fontId="0" fillId="10" borderId="1" xfId="1" applyFont="1" applyFill="1" applyBorder="1" applyAlignment="1">
      <alignment vertical="top"/>
    </xf>
    <xf numFmtId="0" fontId="0" fillId="10" borderId="0" xfId="0" applyFill="1" applyBorder="1" applyAlignment="1">
      <alignment vertical="top"/>
    </xf>
    <xf numFmtId="0" fontId="0" fillId="10" borderId="10" xfId="0" applyFill="1" applyBorder="1" applyAlignment="1">
      <alignment vertical="top"/>
    </xf>
    <xf numFmtId="0" fontId="0" fillId="0" borderId="0" xfId="0" applyAlignment="1">
      <alignment vertical="top"/>
    </xf>
    <xf numFmtId="0" fontId="11" fillId="3" borderId="15" xfId="0" applyFont="1" applyFill="1" applyBorder="1" applyAlignment="1" applyProtection="1">
      <alignment vertical="top" wrapText="1"/>
      <protection locked="0"/>
    </xf>
    <xf numFmtId="0" fontId="11" fillId="0" borderId="15" xfId="0" applyFont="1" applyBorder="1" applyAlignment="1" applyProtection="1">
      <alignment vertical="top" wrapText="1"/>
      <protection locked="0"/>
    </xf>
    <xf numFmtId="0" fontId="0" fillId="11" borderId="26" xfId="0" applyFill="1" applyBorder="1" applyAlignment="1" applyProtection="1">
      <alignment wrapText="1"/>
    </xf>
    <xf numFmtId="0" fontId="0" fillId="11" borderId="22" xfId="0" applyFill="1" applyBorder="1" applyAlignment="1" applyProtection="1">
      <alignment wrapText="1"/>
    </xf>
    <xf numFmtId="0" fontId="0" fillId="11" borderId="27" xfId="0" applyFill="1" applyBorder="1" applyAlignment="1" applyProtection="1">
      <alignment wrapText="1"/>
    </xf>
    <xf numFmtId="0" fontId="6" fillId="8" borderId="13" xfId="0" applyFont="1" applyFill="1" applyBorder="1" applyAlignment="1" applyProtection="1">
      <alignment wrapText="1"/>
    </xf>
    <xf numFmtId="0" fontId="6" fillId="8" borderId="14" xfId="0" applyFont="1" applyFill="1" applyBorder="1" applyAlignment="1" applyProtection="1">
      <alignment wrapText="1"/>
    </xf>
    <xf numFmtId="0" fontId="6" fillId="8" borderId="1" xfId="0" applyFont="1" applyFill="1" applyBorder="1" applyAlignment="1" applyProtection="1">
      <alignment wrapText="1"/>
    </xf>
    <xf numFmtId="0" fontId="9" fillId="0" borderId="15" xfId="0" applyFont="1" applyBorder="1" applyAlignment="1" applyProtection="1">
      <alignment wrapText="1"/>
    </xf>
    <xf numFmtId="0" fontId="9" fillId="0" borderId="28" xfId="0" applyFont="1" applyBorder="1" applyAlignment="1" applyProtection="1">
      <alignment wrapText="1"/>
    </xf>
    <xf numFmtId="0" fontId="6" fillId="0" borderId="17" xfId="0" applyFont="1" applyBorder="1" applyAlignment="1" applyProtection="1">
      <alignment textRotation="90" wrapText="1"/>
    </xf>
    <xf numFmtId="0" fontId="6" fillId="0" borderId="18" xfId="0" applyFont="1" applyBorder="1" applyAlignment="1" applyProtection="1">
      <alignment textRotation="90" wrapText="1"/>
    </xf>
    <xf numFmtId="0" fontId="6" fillId="0" borderId="19" xfId="0" applyFont="1" applyBorder="1" applyAlignment="1" applyProtection="1">
      <alignment textRotation="90" wrapText="1"/>
    </xf>
    <xf numFmtId="0" fontId="6" fillId="0" borderId="17" xfId="0" applyFont="1" applyBorder="1" applyAlignment="1" applyProtection="1">
      <alignment horizontal="center" vertical="center" textRotation="90" wrapText="1"/>
    </xf>
    <xf numFmtId="0" fontId="6" fillId="0" borderId="18" xfId="0" applyFont="1" applyBorder="1" applyAlignment="1" applyProtection="1">
      <alignment horizontal="center" vertical="center" textRotation="90" wrapText="1"/>
    </xf>
    <xf numFmtId="0" fontId="6" fillId="0" borderId="19" xfId="0" applyFont="1" applyBorder="1" applyAlignment="1" applyProtection="1">
      <alignment horizontal="center" vertical="center" textRotation="90" wrapText="1"/>
    </xf>
    <xf numFmtId="44" fontId="6" fillId="8" borderId="20" xfId="0" applyNumberFormat="1" applyFont="1" applyFill="1" applyBorder="1" applyAlignment="1" applyProtection="1">
      <alignment wrapText="1"/>
    </xf>
    <xf numFmtId="44" fontId="6" fillId="8" borderId="21" xfId="0" applyNumberFormat="1" applyFont="1" applyFill="1" applyBorder="1" applyAlignment="1" applyProtection="1">
      <alignment wrapText="1"/>
    </xf>
    <xf numFmtId="0" fontId="0" fillId="15" borderId="1" xfId="0" applyFill="1" applyBorder="1" applyAlignment="1" applyProtection="1">
      <alignment wrapText="1"/>
    </xf>
    <xf numFmtId="0" fontId="0" fillId="15" borderId="1" xfId="0" applyFill="1" applyBorder="1" applyAlignment="1">
      <alignment wrapText="1"/>
    </xf>
    <xf numFmtId="0" fontId="11" fillId="0" borderId="15" xfId="0" applyFont="1" applyBorder="1" applyAlignment="1" applyProtection="1">
      <alignment vertical="top" wrapText="1"/>
    </xf>
    <xf numFmtId="0" fontId="0" fillId="0" borderId="15" xfId="0" applyBorder="1" applyAlignment="1">
      <alignment wrapText="1"/>
    </xf>
    <xf numFmtId="0" fontId="0" fillId="7" borderId="23" xfId="0" applyFill="1" applyBorder="1" applyAlignment="1">
      <alignment wrapText="1"/>
    </xf>
    <xf numFmtId="0" fontId="0" fillId="7" borderId="0" xfId="0" applyFill="1" applyBorder="1" applyAlignment="1">
      <alignment wrapText="1"/>
    </xf>
    <xf numFmtId="0" fontId="0" fillId="0" borderId="0" xfId="0" applyAlignment="1">
      <alignment wrapText="1"/>
    </xf>
    <xf numFmtId="0" fontId="11" fillId="0" borderId="26" xfId="0" applyFont="1" applyBorder="1" applyAlignment="1" applyProtection="1">
      <alignment vertical="top" wrapText="1"/>
    </xf>
    <xf numFmtId="0" fontId="11" fillId="0" borderId="22" xfId="0" applyFont="1" applyBorder="1" applyAlignment="1" applyProtection="1">
      <alignment vertical="top" wrapText="1"/>
    </xf>
    <xf numFmtId="0" fontId="11" fillId="0" borderId="27" xfId="0" applyFont="1" applyBorder="1" applyAlignment="1" applyProtection="1">
      <alignment vertical="top" wrapText="1"/>
    </xf>
    <xf numFmtId="44" fontId="7" fillId="0" borderId="2" xfId="0" applyNumberFormat="1" applyFont="1" applyBorder="1" applyAlignment="1" applyProtection="1">
      <alignment textRotation="90" wrapText="1"/>
    </xf>
    <xf numFmtId="0" fontId="7" fillId="0" borderId="16" xfId="0" applyFont="1" applyBorder="1" applyAlignment="1" applyProtection="1">
      <alignment textRotation="90" wrapText="1"/>
    </xf>
    <xf numFmtId="0" fontId="7" fillId="0" borderId="7" xfId="0" applyFont="1" applyBorder="1" applyAlignment="1" applyProtection="1">
      <alignment textRotation="90" wrapText="1"/>
    </xf>
    <xf numFmtId="0" fontId="0" fillId="0" borderId="23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vertical="top" wrapText="1"/>
    </xf>
    <xf numFmtId="0" fontId="0" fillId="0" borderId="24" xfId="0" applyFont="1" applyBorder="1" applyAlignment="1" applyProtection="1">
      <alignment vertical="top" wrapText="1"/>
    </xf>
    <xf numFmtId="0" fontId="0" fillId="0" borderId="20" xfId="0" applyBorder="1" applyAlignment="1" applyProtection="1">
      <alignment vertical="top" wrapText="1"/>
    </xf>
    <xf numFmtId="0" fontId="0" fillId="0" borderId="25" xfId="0" applyFont="1" applyBorder="1" applyAlignment="1" applyProtection="1">
      <alignment vertical="top" wrapText="1"/>
    </xf>
    <xf numFmtId="0" fontId="0" fillId="0" borderId="21" xfId="0" applyFont="1" applyBorder="1" applyAlignment="1" applyProtection="1">
      <alignment vertical="top" wrapText="1"/>
    </xf>
    <xf numFmtId="0" fontId="0" fillId="0" borderId="25" xfId="0" applyBorder="1" applyAlignment="1" applyProtection="1">
      <alignment wrapText="1"/>
    </xf>
    <xf numFmtId="0" fontId="12" fillId="0" borderId="0" xfId="0" applyFont="1" applyBorder="1" applyProtection="1"/>
    <xf numFmtId="44" fontId="10" fillId="0" borderId="7" xfId="2" applyFont="1" applyFill="1" applyBorder="1" applyProtection="1"/>
    <xf numFmtId="0" fontId="6" fillId="0" borderId="37" xfId="0" applyFont="1" applyBorder="1" applyAlignment="1" applyProtection="1">
      <alignment wrapText="1"/>
    </xf>
  </cellXfs>
  <cellStyles count="6">
    <cellStyle name="Dezimal" xfId="5" builtinId="3"/>
    <cellStyle name="Dezimal 2" xfId="4"/>
    <cellStyle name="Prozent" xfId="1" builtinId="5"/>
    <cellStyle name="Standard" xfId="0" builtinId="0"/>
    <cellStyle name="Standard 2" xfId="3"/>
    <cellStyle name="Währung" xfId="2" builtinId="4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E7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opLeftCell="F1" workbookViewId="0">
      <selection activeCell="G6" sqref="G6"/>
    </sheetView>
  </sheetViews>
  <sheetFormatPr baseColWidth="10" defaultColWidth="10.90625" defaultRowHeight="14.5"/>
  <cols>
    <col min="1" max="1" width="27.453125" style="27" customWidth="1"/>
    <col min="2" max="2" width="12.6328125" style="27" hidden="1" customWidth="1"/>
    <col min="3" max="3" width="13.90625" style="27" hidden="1" customWidth="1"/>
    <col min="4" max="4" width="27.6328125" style="27" hidden="1" customWidth="1"/>
    <col min="5" max="5" width="3.6328125" style="27" hidden="1" customWidth="1"/>
    <col min="6" max="6" width="66.36328125" style="27" customWidth="1"/>
    <col min="7" max="7" width="18.6328125" style="27" customWidth="1"/>
    <col min="8" max="8" width="23.453125" style="27" customWidth="1"/>
    <col min="9" max="16384" width="10.90625" style="27"/>
  </cols>
  <sheetData>
    <row r="1" spans="1:9" ht="31.25" customHeight="1" thickBot="1">
      <c r="F1" s="162" t="s">
        <v>104</v>
      </c>
      <c r="G1" s="163"/>
      <c r="H1" s="163"/>
    </row>
    <row r="2" spans="1:9">
      <c r="A2" s="164" t="s">
        <v>49</v>
      </c>
      <c r="B2" s="165"/>
      <c r="C2" s="165"/>
      <c r="D2" s="166"/>
      <c r="F2" s="164" t="s">
        <v>50</v>
      </c>
      <c r="G2" s="165"/>
      <c r="H2" s="166"/>
    </row>
    <row r="3" spans="1:9" ht="20.399999999999999" customHeight="1">
      <c r="A3" s="76" t="s">
        <v>32</v>
      </c>
      <c r="B3" s="77"/>
      <c r="C3" s="170" t="s">
        <v>33</v>
      </c>
      <c r="D3" s="171"/>
      <c r="F3" s="76" t="s">
        <v>31</v>
      </c>
      <c r="G3" s="77"/>
      <c r="H3" s="78"/>
    </row>
    <row r="4" spans="1:9" ht="29.5" thickBot="1">
      <c r="A4" s="79" t="s">
        <v>24</v>
      </c>
      <c r="B4" s="80" t="s">
        <v>48</v>
      </c>
      <c r="C4" s="81" t="s">
        <v>11</v>
      </c>
      <c r="D4" s="82" t="s">
        <v>12</v>
      </c>
      <c r="E4" s="83"/>
      <c r="F4" s="144" t="s">
        <v>105</v>
      </c>
      <c r="G4" s="84" t="s">
        <v>2</v>
      </c>
      <c r="H4" s="85" t="s">
        <v>39</v>
      </c>
    </row>
    <row r="5" spans="1:9">
      <c r="A5" s="56" t="s">
        <v>41</v>
      </c>
      <c r="B5" s="57">
        <v>0.2</v>
      </c>
      <c r="C5" s="86">
        <f>SUMIF('3.Ausgaben'!$C$4:$C$56,A5 &amp; " " &amp; (B5*100) &amp; "%",'3.Ausgaben'!$D$4:$D$56)</f>
        <v>0</v>
      </c>
      <c r="D5" s="87">
        <f>C5*B5</f>
        <v>0</v>
      </c>
      <c r="F5" s="38" t="s">
        <v>19</v>
      </c>
      <c r="G5" s="88">
        <f>SUMIF('3.Ausgaben'!$B$4:$B$56,F5,'3.Ausgaben'!$D$4:$D$56)</f>
        <v>1000</v>
      </c>
      <c r="H5" s="175" t="s">
        <v>100</v>
      </c>
      <c r="I5" s="37"/>
    </row>
    <row r="6" spans="1:9">
      <c r="A6" s="56" t="s">
        <v>42</v>
      </c>
      <c r="B6" s="57">
        <v>0.1</v>
      </c>
      <c r="C6" s="86">
        <f>SUMIF('3.Ausgaben'!$C$4:$C$56,A6 &amp; " " &amp; (B6*100) &amp; "%",'3.Ausgaben'!$D$4:$D$56)</f>
        <v>1000</v>
      </c>
      <c r="D6" s="87">
        <f t="shared" ref="D6:D13" si="0">C6*B6</f>
        <v>100</v>
      </c>
      <c r="F6" s="39" t="s">
        <v>13</v>
      </c>
      <c r="G6" s="30">
        <f>SUMIF('3.Ausgaben'!$B$4:$B$56,F6,'3.Ausgaben'!$D$4:$D$56)</f>
        <v>0</v>
      </c>
      <c r="H6" s="176"/>
      <c r="I6" s="37"/>
    </row>
    <row r="7" spans="1:9">
      <c r="A7" s="56" t="s">
        <v>43</v>
      </c>
      <c r="B7" s="57">
        <v>0.13</v>
      </c>
      <c r="C7" s="86">
        <f>SUMIF('3.Ausgaben'!$C$4:$C$56,A7 &amp; " " &amp; (B7*100) &amp; "%",'3.Ausgaben'!$D$4:$D$56)</f>
        <v>0</v>
      </c>
      <c r="D7" s="87">
        <f t="shared" si="0"/>
        <v>0</v>
      </c>
      <c r="F7" s="145" t="s">
        <v>14</v>
      </c>
      <c r="G7" s="30">
        <f>SUMIF('3.Ausgaben'!$B$4:$B$56,F7,'3.Ausgaben'!$D$4:$D$56)</f>
        <v>0</v>
      </c>
      <c r="H7" s="176"/>
    </row>
    <row r="8" spans="1:9">
      <c r="A8" s="56" t="s">
        <v>44</v>
      </c>
      <c r="B8" s="57">
        <v>0</v>
      </c>
      <c r="C8" s="86">
        <f>SUMIF('3.Ausgaben'!$C$4:$C$56,A8 &amp; " " &amp; (B8*100) &amp; "%",'3.Ausgaben'!$D$4:$D$56)</f>
        <v>0</v>
      </c>
      <c r="D8" s="87">
        <f t="shared" si="0"/>
        <v>0</v>
      </c>
      <c r="F8" s="39" t="s">
        <v>20</v>
      </c>
      <c r="G8" s="30">
        <f>SUMIF('3.Ausgaben'!$B$4:$B$56,F8,'3.Ausgaben'!$D$4:$D$56)</f>
        <v>0</v>
      </c>
      <c r="H8" s="176"/>
    </row>
    <row r="9" spans="1:9">
      <c r="A9" s="58" t="s">
        <v>58</v>
      </c>
      <c r="B9" s="59">
        <v>0</v>
      </c>
      <c r="C9" s="89">
        <f>SUMIF('3.Ausgaben'!$C$4:$C$56,A9 &amp; " " &amp; (B9*100) &amp; "%",'3.Ausgaben'!$D$4:$D$56)</f>
        <v>0</v>
      </c>
      <c r="D9" s="87">
        <f t="shared" si="0"/>
        <v>0</v>
      </c>
      <c r="F9" s="39" t="s">
        <v>21</v>
      </c>
      <c r="G9" s="30">
        <f>SUMIF('3.Ausgaben'!$B$4:$B$56,F9,'3.Ausgaben'!$D$4:$D$56)</f>
        <v>0</v>
      </c>
      <c r="H9" s="176"/>
    </row>
    <row r="10" spans="1:9">
      <c r="A10" s="58" t="s">
        <v>45</v>
      </c>
      <c r="B10" s="59">
        <v>0.2</v>
      </c>
      <c r="C10" s="89">
        <f>SUMIF('3.Ausgaben'!$C$4:$C$56,A10 &amp; " " &amp; (B10*100) &amp; "%",'3.Ausgaben'!$D$4:$D$56)</f>
        <v>0</v>
      </c>
      <c r="D10" s="87">
        <f t="shared" si="0"/>
        <v>0</v>
      </c>
      <c r="F10" s="39" t="s">
        <v>22</v>
      </c>
      <c r="G10" s="30">
        <f>SUMIF('3.Ausgaben'!$B$4:$B$56,F10,'3.Ausgaben'!$D$4:$D$56)</f>
        <v>0</v>
      </c>
      <c r="H10" s="176"/>
    </row>
    <row r="11" spans="1:9">
      <c r="A11" s="58" t="s">
        <v>59</v>
      </c>
      <c r="B11" s="59">
        <v>0.19</v>
      </c>
      <c r="C11" s="89">
        <f>SUMIF('3.Ausgaben'!$C$4:$C$56,A11 &amp; " " &amp; (B11*100) &amp; "%",'3.Ausgaben'!$D$4:$D$56)</f>
        <v>0</v>
      </c>
      <c r="D11" s="87">
        <f t="shared" si="0"/>
        <v>0</v>
      </c>
      <c r="F11" s="39" t="s">
        <v>17</v>
      </c>
      <c r="G11" s="30">
        <f>SUMIF('3.Ausgaben'!$B$4:$B$56,F11,'3.Ausgaben'!$D$4:$D$56)</f>
        <v>0</v>
      </c>
      <c r="H11" s="176"/>
    </row>
    <row r="12" spans="1:9">
      <c r="A12" s="58" t="s">
        <v>60</v>
      </c>
      <c r="B12" s="59">
        <v>0.13</v>
      </c>
      <c r="C12" s="89">
        <f>SUMIF('3.Ausgaben'!$C$4:$C$56,A12 &amp; " " &amp; (B12*100) &amp; "%",'3.Ausgaben'!$D$4:$D$56)</f>
        <v>0</v>
      </c>
      <c r="D12" s="87">
        <f t="shared" si="0"/>
        <v>0</v>
      </c>
      <c r="F12" s="39" t="s">
        <v>26</v>
      </c>
      <c r="G12" s="30">
        <f>SUMIF('3.Ausgaben'!$B$4:$B$56,F12,'3.Ausgaben'!$D$4:$D$56)</f>
        <v>0</v>
      </c>
      <c r="H12" s="176"/>
    </row>
    <row r="13" spans="1:9" ht="15" thickBot="1">
      <c r="A13" s="60" t="s">
        <v>89</v>
      </c>
      <c r="B13" s="61">
        <v>0.1</v>
      </c>
      <c r="C13" s="89">
        <f>SUMIF('3.Ausgaben'!$C$4:$C$56,A13 &amp; " " &amp; (B13*100) &amp; "%",'3.Ausgaben'!$D$4:$D$56)</f>
        <v>0</v>
      </c>
      <c r="D13" s="90">
        <f t="shared" si="0"/>
        <v>0</v>
      </c>
      <c r="F13" s="39" t="s">
        <v>18</v>
      </c>
      <c r="G13" s="30">
        <f>SUMIF('3.Ausgaben'!$B$4:$B$56,F13,'3.Ausgaben'!$D$4:$D$56)</f>
        <v>0</v>
      </c>
      <c r="H13" s="176"/>
    </row>
    <row r="14" spans="1:9">
      <c r="A14" s="91"/>
      <c r="B14" s="92" t="s">
        <v>5</v>
      </c>
      <c r="C14" s="93">
        <f>SUM(C5:C13)</f>
        <v>1000</v>
      </c>
      <c r="D14" s="94">
        <f>SUM(D5:D13)</f>
        <v>100</v>
      </c>
      <c r="F14" s="39" t="s">
        <v>25</v>
      </c>
      <c r="G14" s="30">
        <f>SUMIF('3.Ausgaben'!$B$4:$B$56,F14,'3.Ausgaben'!$D$4:$D$56)</f>
        <v>0</v>
      </c>
      <c r="H14" s="176"/>
    </row>
    <row r="15" spans="1:9" ht="15" thickBot="1">
      <c r="A15" s="95"/>
      <c r="B15" s="70"/>
      <c r="C15" s="96"/>
      <c r="D15" s="97" t="s">
        <v>54</v>
      </c>
      <c r="E15" s="98"/>
      <c r="F15" s="39" t="s">
        <v>23</v>
      </c>
      <c r="G15" s="30">
        <f>SUMIF('3.Ausgaben'!$B$4:$B$56,F15,'3.Ausgaben'!$D$4:$D$56)</f>
        <v>0</v>
      </c>
      <c r="H15" s="176"/>
    </row>
    <row r="16" spans="1:9" ht="15" thickBot="1">
      <c r="A16" s="91"/>
      <c r="B16" s="77"/>
      <c r="C16" s="77"/>
      <c r="D16" s="78"/>
      <c r="F16" s="99"/>
      <c r="G16" s="100">
        <f>SUMIF('3.Ausgaben'!$B$4:$B$56,F16,'3.Ausgaben'!$D$4:$D$56)</f>
        <v>0</v>
      </c>
      <c r="H16" s="177"/>
    </row>
    <row r="17" spans="1:8">
      <c r="A17" s="91"/>
      <c r="B17" s="77"/>
      <c r="C17" s="77"/>
      <c r="D17" s="78"/>
      <c r="F17" s="38" t="s">
        <v>94</v>
      </c>
      <c r="G17" s="88">
        <f>SUMIF('3.Ausgaben'!$B$4:$B$56,F17,'3.Ausgaben'!$D$4:$D$56)</f>
        <v>0</v>
      </c>
      <c r="H17" s="172" t="s">
        <v>40</v>
      </c>
    </row>
    <row r="18" spans="1:8">
      <c r="A18" s="91"/>
      <c r="B18" s="77"/>
      <c r="C18" s="77"/>
      <c r="D18" s="78"/>
      <c r="F18" s="39" t="s">
        <v>96</v>
      </c>
      <c r="G18" s="30">
        <f>SUMIF('3.Ausgaben'!$B$4:$B$56,F18,'3.Ausgaben'!$D$4:$D$56)</f>
        <v>0</v>
      </c>
      <c r="H18" s="173"/>
    </row>
    <row r="19" spans="1:8" ht="15" thickBot="1">
      <c r="A19" s="91"/>
      <c r="B19" s="101"/>
      <c r="C19" s="101" t="s">
        <v>2</v>
      </c>
      <c r="D19" s="85" t="s">
        <v>10</v>
      </c>
      <c r="F19" s="39" t="s">
        <v>95</v>
      </c>
      <c r="G19" s="30">
        <f>SUMIF('3.Ausgaben'!$B$4:$B$56,F19,'3.Ausgaben'!$D$4:$D$56)</f>
        <v>0</v>
      </c>
      <c r="H19" s="173"/>
    </row>
    <row r="20" spans="1:8" ht="14" customHeight="1" thickBot="1">
      <c r="A20" s="178" t="s">
        <v>56</v>
      </c>
      <c r="B20" s="179"/>
      <c r="C20" s="102">
        <f>C9+C10+C11+C12+C13</f>
        <v>0</v>
      </c>
      <c r="D20" s="103">
        <f>SUM(D9:D13)</f>
        <v>0</v>
      </c>
      <c r="F20" s="40" t="s">
        <v>97</v>
      </c>
      <c r="G20" s="100">
        <f>SUMIF('3.Ausgaben'!$B$4:$B$56,F20,'3.Ausgaben'!$D$4:$D$56)</f>
        <v>0</v>
      </c>
      <c r="H20" s="174"/>
    </row>
    <row r="21" spans="1:8" ht="15" thickBot="1">
      <c r="A21" s="91"/>
      <c r="B21" s="104"/>
      <c r="C21" s="105"/>
      <c r="D21" s="97" t="s">
        <v>27</v>
      </c>
      <c r="F21" s="53" t="s">
        <v>99</v>
      </c>
      <c r="G21" s="106">
        <f>SUMIF('3.Ausgaben'!$B$4:$B$56,F21,'3.Ausgaben'!$D$4:$D$56)</f>
        <v>0</v>
      </c>
      <c r="H21" s="107"/>
    </row>
    <row r="22" spans="1:8">
      <c r="A22" s="169" t="s">
        <v>28</v>
      </c>
      <c r="B22" s="169"/>
      <c r="C22" s="108">
        <f>C9</f>
        <v>0</v>
      </c>
      <c r="D22" s="78"/>
      <c r="F22" s="39" t="s">
        <v>98</v>
      </c>
      <c r="G22" s="30">
        <f>SUMIF('3.Ausgaben'!$B$4:$B$56,F22,'3.Ausgaben'!$D$4:$D$56)</f>
        <v>0</v>
      </c>
      <c r="H22" s="109"/>
    </row>
    <row r="23" spans="1:8" ht="30.65" customHeight="1" thickBot="1">
      <c r="A23" s="167" t="s">
        <v>29</v>
      </c>
      <c r="B23" s="168"/>
      <c r="C23" s="110">
        <f>C20-C22</f>
        <v>0</v>
      </c>
      <c r="D23" s="111"/>
      <c r="F23" s="112" t="s">
        <v>5</v>
      </c>
      <c r="G23" s="113">
        <f>SUM(G5:G22)</f>
        <v>1000</v>
      </c>
      <c r="H23" s="111"/>
    </row>
    <row r="24" spans="1:8" ht="89.25" customHeight="1"/>
    <row r="25" spans="1:8" ht="15" thickBot="1">
      <c r="F25" s="119" t="s">
        <v>52</v>
      </c>
      <c r="G25" s="119"/>
      <c r="H25" s="119" t="s">
        <v>101</v>
      </c>
    </row>
    <row r="26" spans="1:8" ht="44" customHeight="1" thickBot="1">
      <c r="F26" s="115" t="s">
        <v>51</v>
      </c>
      <c r="G26" s="114">
        <f>'3.Ausgaben'!D57</f>
        <v>1000</v>
      </c>
      <c r="H26" s="121" t="s">
        <v>102</v>
      </c>
    </row>
    <row r="27" spans="1:8" ht="15" thickBot="1">
      <c r="C27" s="116"/>
      <c r="H27" s="120"/>
    </row>
    <row r="28" spans="1:8" ht="48.75" customHeight="1" thickBot="1">
      <c r="C28" s="116"/>
      <c r="F28" s="118" t="s">
        <v>55</v>
      </c>
      <c r="G28" s="114">
        <f>'3.Ausgaben'!D57</f>
        <v>1000</v>
      </c>
      <c r="H28" s="121" t="s">
        <v>103</v>
      </c>
    </row>
    <row r="29" spans="1:8">
      <c r="A29" s="27" t="s">
        <v>57</v>
      </c>
      <c r="C29" s="116"/>
    </row>
    <row r="30" spans="1:8">
      <c r="C30" s="116"/>
    </row>
    <row r="31" spans="1:8">
      <c r="C31" s="116"/>
      <c r="D31" s="117"/>
    </row>
  </sheetData>
  <sheetProtection password="CEFE" sheet="1" objects="1" scenarios="1" formatCells="0" formatColumns="0" formatRows="0"/>
  <mergeCells count="9">
    <mergeCell ref="F1:H1"/>
    <mergeCell ref="A2:D2"/>
    <mergeCell ref="F2:H2"/>
    <mergeCell ref="A23:B23"/>
    <mergeCell ref="A22:B22"/>
    <mergeCell ref="C3:D3"/>
    <mergeCell ref="H17:H20"/>
    <mergeCell ref="H5:H16"/>
    <mergeCell ref="A20:B20"/>
  </mergeCells>
  <conditionalFormatting sqref="F27">
    <cfRule type="expression" priority="18">
      <formula>$G$23=$G$26</formula>
    </cfRule>
    <cfRule type="iconSet" priority="19">
      <iconSet>
        <cfvo type="percent" val="0"/>
        <cfvo type="percent" val="33"/>
        <cfvo type="percent" val="67"/>
      </iconSet>
    </cfRule>
  </conditionalFormatting>
  <conditionalFormatting sqref="G23">
    <cfRule type="expression" dxfId="6" priority="11">
      <formula>$G$23&lt;&gt;$G$26</formula>
    </cfRule>
  </conditionalFormatting>
  <conditionalFormatting sqref="F26:G26">
    <cfRule type="expression" dxfId="5" priority="12">
      <formula>$G$23&lt;&gt;$G$26</formula>
    </cfRule>
    <cfRule type="expression" dxfId="4" priority="13">
      <formula>$G$23=$G$26</formula>
    </cfRule>
  </conditionalFormatting>
  <conditionalFormatting sqref="F28:G28">
    <cfRule type="expression" dxfId="3" priority="2">
      <formula>$C$14&lt;&gt;$G$28</formula>
    </cfRule>
    <cfRule type="expression" dxfId="2" priority="3">
      <formula>$C$14=$G$28</formula>
    </cfRule>
  </conditionalFormatting>
  <conditionalFormatting sqref="C14">
    <cfRule type="expression" dxfId="1" priority="29">
      <formula>$C$14&lt;&gt;$G$28</formula>
    </cfRule>
  </conditionalFormatting>
  <pageMargins left="0.70866141732283472" right="0.70866141732283472" top="0.78740157480314965" bottom="0.78740157480314965" header="0.31496062992125984" footer="0.31496062992125984"/>
  <pageSetup paperSize="9" scale="58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workbookViewId="0">
      <selection activeCell="C16" sqref="C16"/>
    </sheetView>
  </sheetViews>
  <sheetFormatPr baseColWidth="10" defaultColWidth="11.54296875" defaultRowHeight="14.5"/>
  <cols>
    <col min="1" max="1" width="25" style="27" customWidth="1"/>
    <col min="2" max="2" width="12" style="27" bestFit="1" customWidth="1"/>
    <col min="3" max="3" width="11.54296875" style="27" bestFit="1" customWidth="1"/>
    <col min="4" max="4" width="12" style="27" bestFit="1" customWidth="1"/>
    <col min="5" max="5" width="62.6328125" style="27" customWidth="1"/>
    <col min="6" max="16384" width="11.54296875" style="27"/>
  </cols>
  <sheetData>
    <row r="1" spans="1:6" ht="21.65" customHeight="1">
      <c r="A1" s="182" t="str">
        <f>'1.Betriebsausgaben definieren '!$F$1</f>
        <v>Jahr 2018  /Monat 9  Firma: Musterfirma  xy</v>
      </c>
      <c r="B1" s="183"/>
      <c r="C1" s="183"/>
      <c r="D1" s="183"/>
      <c r="E1" s="183"/>
    </row>
    <row r="2" spans="1:6">
      <c r="A2" s="62"/>
      <c r="B2" s="62" t="s">
        <v>2</v>
      </c>
      <c r="C2" s="62" t="s">
        <v>10</v>
      </c>
      <c r="D2" s="62" t="s">
        <v>3</v>
      </c>
      <c r="E2" s="180" t="s">
        <v>37</v>
      </c>
      <c r="F2" s="181"/>
    </row>
    <row r="3" spans="1:6">
      <c r="A3" s="29" t="s">
        <v>34</v>
      </c>
      <c r="B3" s="64">
        <f>SUM(B5:B7)</f>
        <v>300</v>
      </c>
      <c r="C3" s="33">
        <f>SUM(C5:C7)</f>
        <v>49</v>
      </c>
      <c r="D3" s="33">
        <f>SUM(D5:D7)</f>
        <v>349</v>
      </c>
      <c r="E3" s="29" t="s">
        <v>6</v>
      </c>
      <c r="F3" s="28"/>
    </row>
    <row r="4" spans="1:6">
      <c r="A4" s="28"/>
      <c r="B4" s="30"/>
      <c r="C4" s="33"/>
      <c r="D4" s="33"/>
      <c r="E4" s="28"/>
      <c r="F4" s="28"/>
    </row>
    <row r="5" spans="1:6">
      <c r="A5" s="28" t="s">
        <v>35</v>
      </c>
      <c r="B5" s="63">
        <v>100</v>
      </c>
      <c r="C5" s="34">
        <f>B5*0.1</f>
        <v>10</v>
      </c>
      <c r="D5" s="35">
        <f>B5+C5</f>
        <v>110</v>
      </c>
      <c r="E5" s="28" t="s">
        <v>8</v>
      </c>
      <c r="F5" s="28"/>
    </row>
    <row r="6" spans="1:6">
      <c r="A6" s="28" t="s">
        <v>36</v>
      </c>
      <c r="B6" s="63">
        <v>100</v>
      </c>
      <c r="C6" s="34">
        <f>B6*0.2</f>
        <v>20</v>
      </c>
      <c r="D6" s="35">
        <f>B6+C6</f>
        <v>120</v>
      </c>
      <c r="E6" s="28" t="s">
        <v>9</v>
      </c>
      <c r="F6" s="28"/>
    </row>
    <row r="7" spans="1:6">
      <c r="A7" s="28" t="s">
        <v>114</v>
      </c>
      <c r="B7" s="63">
        <v>100</v>
      </c>
      <c r="C7" s="34">
        <f>B7*0.19</f>
        <v>19</v>
      </c>
      <c r="D7" s="35">
        <f>B7+C7</f>
        <v>119</v>
      </c>
      <c r="E7" s="28" t="s">
        <v>113</v>
      </c>
      <c r="F7" s="28"/>
    </row>
    <row r="8" spans="1:6" hidden="1">
      <c r="A8" s="28"/>
      <c r="B8" s="30"/>
      <c r="C8" s="30"/>
      <c r="D8" s="30"/>
      <c r="E8" s="28"/>
      <c r="F8" s="28"/>
    </row>
    <row r="9" spans="1:6" hidden="1">
      <c r="A9" s="36"/>
      <c r="B9" s="32"/>
      <c r="C9" s="37"/>
      <c r="D9" s="32" t="s">
        <v>53</v>
      </c>
      <c r="E9" s="54" t="s">
        <v>15</v>
      </c>
      <c r="F9" s="55">
        <f>C3-'1.Betriebsausgaben definieren '!D14</f>
        <v>-51</v>
      </c>
    </row>
    <row r="10" spans="1:6" hidden="1">
      <c r="A10" s="36"/>
      <c r="B10" s="32"/>
      <c r="C10" s="37"/>
      <c r="D10" s="32"/>
      <c r="E10" s="28" t="s">
        <v>30</v>
      </c>
      <c r="F10" s="30">
        <f>'1.Betriebsausgaben definieren '!D9+'1.Betriebsausgaben definieren '!D10</f>
        <v>0</v>
      </c>
    </row>
    <row r="14" spans="1:6">
      <c r="A14" s="31"/>
      <c r="C14" s="31"/>
    </row>
    <row r="15" spans="1:6">
      <c r="A15" s="31"/>
    </row>
  </sheetData>
  <sheetProtection password="CEFE" sheet="1" objects="1" scenarios="1" formatCells="0" formatColumns="0" formatRows="0"/>
  <mergeCells count="2">
    <mergeCell ref="E2:F2"/>
    <mergeCell ref="A1:E1"/>
  </mergeCells>
  <pageMargins left="0.70866141732283472" right="0.70866141732283472" top="0.78740157480314965" bottom="0.78740157480314965" header="0.31496062992125984" footer="0.31496062992125984"/>
  <pageSetup paperSize="9" scale="6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48576"/>
  <sheetViews>
    <sheetView zoomScaleNormal="100" workbookViewId="0">
      <pane ySplit="3" topLeftCell="A4" activePane="bottomLeft" state="frozen"/>
      <selection activeCell="B1" sqref="B1"/>
      <selection pane="bottomLeft" activeCell="B1" sqref="B1:F1"/>
    </sheetView>
  </sheetViews>
  <sheetFormatPr baseColWidth="10" defaultRowHeight="14.5"/>
  <cols>
    <col min="1" max="1" width="13" hidden="1" customWidth="1"/>
    <col min="2" max="2" width="38.453125" customWidth="1"/>
    <col min="3" max="3" width="32.36328125" customWidth="1"/>
    <col min="4" max="4" width="14.54296875" style="2" customWidth="1"/>
    <col min="5" max="5" width="9.6328125" hidden="1" customWidth="1"/>
    <col min="6" max="8" width="11.453125" hidden="1" customWidth="1"/>
    <col min="9" max="9" width="11.90625" hidden="1" customWidth="1"/>
    <col min="10" max="13" width="14" hidden="1" customWidth="1"/>
    <col min="14" max="14" width="15.36328125" customWidth="1"/>
    <col min="15" max="15" width="12.54296875" style="3" customWidth="1"/>
    <col min="16" max="16" width="44.6328125" style="25" customWidth="1"/>
    <col min="17" max="17" width="10.36328125" style="1" customWidth="1"/>
    <col min="18" max="18" width="27.36328125" hidden="1" customWidth="1"/>
    <col min="19" max="19" width="12" hidden="1" customWidth="1"/>
    <col min="20" max="20" width="11.54296875" hidden="1" customWidth="1"/>
    <col min="21" max="21" width="61.90625" hidden="1" customWidth="1"/>
  </cols>
  <sheetData>
    <row r="1" spans="1:21" ht="24.65" customHeight="1" thickBot="1">
      <c r="A1" t="s">
        <v>0</v>
      </c>
      <c r="B1" s="182" t="str">
        <f>'1.Betriebsausgaben definieren '!$F$1</f>
        <v>Jahr 2018  /Monat 9  Firma: Musterfirma  xy</v>
      </c>
      <c r="C1" s="183"/>
      <c r="D1" s="183"/>
      <c r="E1" s="183"/>
      <c r="F1" s="183"/>
      <c r="P1" s="24"/>
      <c r="Q1" s="10"/>
      <c r="R1" s="184" t="s">
        <v>47</v>
      </c>
      <c r="S1" s="185"/>
      <c r="T1" s="186"/>
      <c r="U1" s="186"/>
    </row>
    <row r="2" spans="1:21" s="161" customFormat="1" ht="26">
      <c r="A2" s="147"/>
      <c r="B2" s="148" t="s">
        <v>107</v>
      </c>
      <c r="C2" s="148" t="s">
        <v>109</v>
      </c>
      <c r="D2" s="149" t="s">
        <v>110</v>
      </c>
      <c r="E2" s="149" t="str">
        <f>R2</f>
        <v>1 Österreich 20%</v>
      </c>
      <c r="F2" s="150" t="str">
        <f>R3</f>
        <v>2 Österreich 10%</v>
      </c>
      <c r="G2" s="150" t="str">
        <f>R4</f>
        <v>3 Österreich 13%</v>
      </c>
      <c r="H2" s="150" t="str">
        <f>R5</f>
        <v>4 Österreich 0%</v>
      </c>
      <c r="I2" s="151" t="str">
        <f>R6</f>
        <v>5 EU ohne MWST (ATU) 0%</v>
      </c>
      <c r="J2" s="151" t="str">
        <f>R7</f>
        <v>6 EU mit MWST 20%</v>
      </c>
      <c r="K2" s="151" t="str">
        <f>R8</f>
        <v>7 EU mit MWST 19%</v>
      </c>
      <c r="L2" s="152" t="str">
        <f>R9</f>
        <v>8 EU mit MWST 13%</v>
      </c>
      <c r="M2" s="152" t="str">
        <f>R10</f>
        <v>9 EU mit MWST 10%</v>
      </c>
      <c r="N2" s="153"/>
      <c r="O2" s="154" t="s">
        <v>38</v>
      </c>
      <c r="P2" s="155" t="s">
        <v>7</v>
      </c>
      <c r="Q2" s="156"/>
      <c r="R2" s="157" t="str">
        <f>'1.Betriebsausgaben definieren '!A5 &amp; " " &amp;  ('1.Betriebsausgaben definieren '!B5*100) &amp; "%"</f>
        <v>1 Österreich 20%</v>
      </c>
      <c r="S2" s="158">
        <f>'1.Betriebsausgaben definieren '!B5</f>
        <v>0.2</v>
      </c>
      <c r="T2" s="159"/>
      <c r="U2" s="160" t="str">
        <f>'1.Betriebsausgaben definieren '!F5</f>
        <v>1 Waren Roh und Hilfsstoffe (Kz.9100)</v>
      </c>
    </row>
    <row r="3" spans="1:21">
      <c r="A3" s="14" t="s">
        <v>1</v>
      </c>
      <c r="B3" s="146" t="s">
        <v>106</v>
      </c>
      <c r="C3" s="15" t="s">
        <v>108</v>
      </c>
      <c r="D3" s="16" t="s">
        <v>2</v>
      </c>
      <c r="E3" s="17">
        <f>S2</f>
        <v>0.2</v>
      </c>
      <c r="F3" s="17">
        <f>S3</f>
        <v>0.1</v>
      </c>
      <c r="G3" s="17">
        <f>S4</f>
        <v>0.13</v>
      </c>
      <c r="H3" s="17">
        <f>S5</f>
        <v>0</v>
      </c>
      <c r="I3" s="20">
        <f>S6</f>
        <v>0</v>
      </c>
      <c r="J3" s="20">
        <f>S7</f>
        <v>0.2</v>
      </c>
      <c r="K3" s="41">
        <f>S8</f>
        <v>0.19</v>
      </c>
      <c r="L3" s="41">
        <f>S9</f>
        <v>0.13</v>
      </c>
      <c r="M3" s="41">
        <f>S10</f>
        <v>0.1</v>
      </c>
      <c r="N3" s="22" t="s">
        <v>10</v>
      </c>
      <c r="O3" s="23" t="s">
        <v>3</v>
      </c>
      <c r="P3" s="26"/>
      <c r="R3" s="42" t="str">
        <f>'1.Betriebsausgaben definieren '!A6 &amp; " " &amp;  ('1.Betriebsausgaben definieren '!B6*100) &amp; "%"</f>
        <v>2 Österreich 10%</v>
      </c>
      <c r="S3" s="43">
        <f>'1.Betriebsausgaben definieren '!B6</f>
        <v>0.1</v>
      </c>
      <c r="T3" s="44"/>
      <c r="U3" s="45" t="str">
        <f>'1.Betriebsausgaben definieren '!F6</f>
        <v>2 Fremdleistungen</v>
      </c>
    </row>
    <row r="4" spans="1:21">
      <c r="A4" s="19"/>
      <c r="B4" s="7" t="s">
        <v>19</v>
      </c>
      <c r="C4" s="5" t="s">
        <v>4</v>
      </c>
      <c r="D4" s="6"/>
      <c r="E4" s="21">
        <f t="shared" ref="E4:M15" si="0">IF($C4=E$2,$D4*E$3,"")</f>
        <v>0</v>
      </c>
      <c r="F4" s="21" t="str">
        <f t="shared" si="0"/>
        <v/>
      </c>
      <c r="G4" s="21" t="str">
        <f t="shared" si="0"/>
        <v/>
      </c>
      <c r="H4" s="21" t="str">
        <f t="shared" si="0"/>
        <v/>
      </c>
      <c r="I4" s="21" t="str">
        <f t="shared" si="0"/>
        <v/>
      </c>
      <c r="J4" s="21" t="str">
        <f t="shared" si="0"/>
        <v/>
      </c>
      <c r="K4" s="21" t="str">
        <f t="shared" si="0"/>
        <v/>
      </c>
      <c r="L4" s="21" t="str">
        <f t="shared" si="0"/>
        <v/>
      </c>
      <c r="M4" s="21" t="str">
        <f t="shared" si="0"/>
        <v/>
      </c>
      <c r="N4" s="21">
        <f>SUM(E4:M4)</f>
        <v>0</v>
      </c>
      <c r="O4" s="4">
        <f>N4+D4</f>
        <v>0</v>
      </c>
      <c r="P4" s="51"/>
      <c r="Q4" s="9"/>
      <c r="R4" s="42" t="str">
        <f>'1.Betriebsausgaben definieren '!A7 &amp; " " &amp;  ('1.Betriebsausgaben definieren '!B7*100) &amp; "%"</f>
        <v>3 Österreich 13%</v>
      </c>
      <c r="S4" s="43">
        <f>'1.Betriebsausgaben definieren '!B7</f>
        <v>0.13</v>
      </c>
      <c r="T4" s="44"/>
      <c r="U4" s="45" t="str">
        <f>'1.Betriebsausgaben definieren '!F7</f>
        <v>3 Instandhaltungen</v>
      </c>
    </row>
    <row r="5" spans="1:21">
      <c r="A5" s="19"/>
      <c r="B5" s="7" t="s">
        <v>19</v>
      </c>
      <c r="C5" s="5" t="s">
        <v>115</v>
      </c>
      <c r="D5" s="6"/>
      <c r="E5" s="21" t="str">
        <f t="shared" si="0"/>
        <v/>
      </c>
      <c r="F5" s="21">
        <f t="shared" si="0"/>
        <v>0</v>
      </c>
      <c r="G5" s="21" t="str">
        <f t="shared" si="0"/>
        <v/>
      </c>
      <c r="H5" s="21" t="str">
        <f t="shared" si="0"/>
        <v/>
      </c>
      <c r="I5" s="21" t="str">
        <f t="shared" si="0"/>
        <v/>
      </c>
      <c r="J5" s="21" t="str">
        <f t="shared" si="0"/>
        <v/>
      </c>
      <c r="K5" s="21" t="str">
        <f t="shared" si="0"/>
        <v/>
      </c>
      <c r="L5" s="21" t="str">
        <f t="shared" si="0"/>
        <v/>
      </c>
      <c r="M5" s="21" t="str">
        <f t="shared" si="0"/>
        <v/>
      </c>
      <c r="N5" s="21">
        <f t="shared" ref="N5:N56" si="1">SUM(E5:M5)</f>
        <v>0</v>
      </c>
      <c r="O5" s="4">
        <f t="shared" ref="O5:O56" si="2">N5+D5</f>
        <v>0</v>
      </c>
      <c r="P5" s="51"/>
      <c r="Q5" s="9"/>
      <c r="R5" s="42" t="str">
        <f>'1.Betriebsausgaben definieren '!A8 &amp; " " &amp;  ('1.Betriebsausgaben definieren '!B8*100) &amp; "%"</f>
        <v>4 Österreich 0%</v>
      </c>
      <c r="S5" s="43">
        <f>'1.Betriebsausgaben definieren '!B8</f>
        <v>0</v>
      </c>
      <c r="T5" s="44"/>
      <c r="U5" s="45" t="str">
        <f>'1.Betriebsausgaben definieren '!F8</f>
        <v>4 Reisekosten, Fahrtspesen, Diäten (Kz.9160)</v>
      </c>
    </row>
    <row r="6" spans="1:21" hidden="1">
      <c r="A6" s="19"/>
      <c r="B6" s="7"/>
      <c r="C6" s="5"/>
      <c r="D6" s="6"/>
      <c r="E6" s="21" t="str">
        <f t="shared" si="0"/>
        <v/>
      </c>
      <c r="F6" s="21" t="str">
        <f t="shared" si="0"/>
        <v/>
      </c>
      <c r="G6" s="21" t="str">
        <f t="shared" si="0"/>
        <v/>
      </c>
      <c r="H6" s="21" t="str">
        <f t="shared" si="0"/>
        <v/>
      </c>
      <c r="I6" s="21" t="str">
        <f t="shared" si="0"/>
        <v/>
      </c>
      <c r="J6" s="21" t="str">
        <f t="shared" si="0"/>
        <v/>
      </c>
      <c r="K6" s="21" t="str">
        <f t="shared" si="0"/>
        <v/>
      </c>
      <c r="L6" s="21" t="str">
        <f t="shared" si="0"/>
        <v/>
      </c>
      <c r="M6" s="21" t="str">
        <f t="shared" si="0"/>
        <v/>
      </c>
      <c r="N6" s="21">
        <f t="shared" si="1"/>
        <v>0</v>
      </c>
      <c r="O6" s="4">
        <f t="shared" si="2"/>
        <v>0</v>
      </c>
      <c r="P6" s="51"/>
      <c r="Q6" s="9"/>
      <c r="R6" s="42" t="str">
        <f>'1.Betriebsausgaben definieren '!A9 &amp; " " &amp;  ('1.Betriebsausgaben definieren '!B9*100) &amp; "%"</f>
        <v>5 EU ohne MWST (ATU) 0%</v>
      </c>
      <c r="S6" s="43">
        <f>'1.Betriebsausgaben definieren '!B9</f>
        <v>0</v>
      </c>
      <c r="T6" s="44"/>
      <c r="U6" s="45" t="str">
        <f>'1.Betriebsausgaben definieren '!F9</f>
        <v>5 KFZ Kosten tatsächliche (Kz.9170)</v>
      </c>
    </row>
    <row r="7" spans="1:21" hidden="1">
      <c r="A7" s="19"/>
      <c r="B7" s="7"/>
      <c r="C7" s="5"/>
      <c r="D7" s="6"/>
      <c r="E7" s="21" t="str">
        <f t="shared" si="0"/>
        <v/>
      </c>
      <c r="F7" s="21" t="str">
        <f t="shared" si="0"/>
        <v/>
      </c>
      <c r="G7" s="21" t="str">
        <f t="shared" si="0"/>
        <v/>
      </c>
      <c r="H7" s="21" t="str">
        <f t="shared" si="0"/>
        <v/>
      </c>
      <c r="I7" s="21" t="str">
        <f t="shared" si="0"/>
        <v/>
      </c>
      <c r="J7" s="21" t="str">
        <f t="shared" si="0"/>
        <v/>
      </c>
      <c r="K7" s="21" t="str">
        <f t="shared" si="0"/>
        <v/>
      </c>
      <c r="L7" s="21" t="str">
        <f t="shared" si="0"/>
        <v/>
      </c>
      <c r="M7" s="21" t="str">
        <f t="shared" si="0"/>
        <v/>
      </c>
      <c r="N7" s="21">
        <f t="shared" si="1"/>
        <v>0</v>
      </c>
      <c r="O7" s="4">
        <f t="shared" si="2"/>
        <v>0</v>
      </c>
      <c r="P7" s="51"/>
      <c r="Q7" s="9"/>
      <c r="R7" s="42" t="str">
        <f>'1.Betriebsausgaben definieren '!A10 &amp; " " &amp;  ('1.Betriebsausgaben definieren '!B10*100) &amp; "%"</f>
        <v>6 EU mit MWST 20%</v>
      </c>
      <c r="S7" s="43">
        <f>'1.Betriebsausgaben definieren '!B10</f>
        <v>0.2</v>
      </c>
      <c r="T7" s="44"/>
      <c r="U7" s="45" t="str">
        <f>'1.Betriebsausgaben definieren '!F10</f>
        <v>6 Miet und Pachtaufwand, Leasing (Kz.9180)</v>
      </c>
    </row>
    <row r="8" spans="1:21">
      <c r="A8" s="19"/>
      <c r="B8" s="7" t="s">
        <v>19</v>
      </c>
      <c r="C8" s="5" t="s">
        <v>115</v>
      </c>
      <c r="D8" s="6">
        <v>1000</v>
      </c>
      <c r="E8" s="21" t="str">
        <f t="shared" si="0"/>
        <v/>
      </c>
      <c r="F8" s="21">
        <f t="shared" si="0"/>
        <v>100</v>
      </c>
      <c r="G8" s="21" t="str">
        <f t="shared" si="0"/>
        <v/>
      </c>
      <c r="H8" s="21" t="str">
        <f t="shared" si="0"/>
        <v/>
      </c>
      <c r="I8" s="21" t="str">
        <f t="shared" si="0"/>
        <v/>
      </c>
      <c r="J8" s="21" t="str">
        <f t="shared" si="0"/>
        <v/>
      </c>
      <c r="K8" s="21" t="str">
        <f t="shared" si="0"/>
        <v/>
      </c>
      <c r="L8" s="21" t="str">
        <f t="shared" si="0"/>
        <v/>
      </c>
      <c r="M8" s="21" t="str">
        <f t="shared" si="0"/>
        <v/>
      </c>
      <c r="N8" s="21">
        <f t="shared" si="1"/>
        <v>100</v>
      </c>
      <c r="O8" s="4">
        <f t="shared" si="2"/>
        <v>1100</v>
      </c>
      <c r="P8" s="52"/>
      <c r="Q8" s="9"/>
      <c r="R8" s="42" t="str">
        <f>'1.Betriebsausgaben definieren '!A11 &amp; " " &amp;  ('1.Betriebsausgaben definieren '!B11*100) &amp; "%"</f>
        <v>7 EU mit MWST 19%</v>
      </c>
      <c r="S8" s="43">
        <f>'1.Betriebsausgaben definieren '!B11</f>
        <v>0.19</v>
      </c>
      <c r="T8" s="44"/>
      <c r="U8" s="45" t="str">
        <f>'1.Betriebsausgaben definieren '!F11</f>
        <v>7 Provisionen und Lizenzgebühren</v>
      </c>
    </row>
    <row r="9" spans="1:21">
      <c r="A9" s="19"/>
      <c r="B9" s="7"/>
      <c r="C9" s="5"/>
      <c r="D9" s="6"/>
      <c r="E9" s="21" t="str">
        <f t="shared" si="0"/>
        <v/>
      </c>
      <c r="F9" s="21" t="str">
        <f t="shared" si="0"/>
        <v/>
      </c>
      <c r="G9" s="21" t="str">
        <f t="shared" si="0"/>
        <v/>
      </c>
      <c r="H9" s="21" t="str">
        <f t="shared" si="0"/>
        <v/>
      </c>
      <c r="I9" s="21" t="str">
        <f t="shared" si="0"/>
        <v/>
      </c>
      <c r="J9" s="21" t="str">
        <f t="shared" si="0"/>
        <v/>
      </c>
      <c r="K9" s="21" t="str">
        <f t="shared" si="0"/>
        <v/>
      </c>
      <c r="L9" s="21" t="str">
        <f t="shared" si="0"/>
        <v/>
      </c>
      <c r="M9" s="21" t="str">
        <f t="shared" si="0"/>
        <v/>
      </c>
      <c r="N9" s="21">
        <f t="shared" si="1"/>
        <v>0</v>
      </c>
      <c r="O9" s="4">
        <f t="shared" si="2"/>
        <v>0</v>
      </c>
      <c r="P9" s="52"/>
      <c r="Q9" s="9"/>
      <c r="R9" s="42" t="str">
        <f>'1.Betriebsausgaben definieren '!A12 &amp; " " &amp;  ('1.Betriebsausgaben definieren '!B12*100) &amp; "%"</f>
        <v>8 EU mit MWST 13%</v>
      </c>
      <c r="S9" s="43">
        <f>'1.Betriebsausgaben definieren '!B12</f>
        <v>0.13</v>
      </c>
      <c r="T9" s="44"/>
      <c r="U9" s="45" t="str">
        <f>'1.Betriebsausgaben definieren '!F12</f>
        <v>8 Werbe u. Repräsentationsaufwand (aliquot Personenzahl) (Kz.9200)</v>
      </c>
    </row>
    <row r="10" spans="1:21" hidden="1">
      <c r="A10" s="19"/>
      <c r="B10" s="7"/>
      <c r="C10" s="5"/>
      <c r="D10" s="6"/>
      <c r="E10" s="21" t="str">
        <f t="shared" si="0"/>
        <v/>
      </c>
      <c r="F10" s="21" t="str">
        <f t="shared" si="0"/>
        <v/>
      </c>
      <c r="G10" s="21" t="str">
        <f t="shared" si="0"/>
        <v/>
      </c>
      <c r="H10" s="21" t="str">
        <f t="shared" si="0"/>
        <v/>
      </c>
      <c r="I10" s="21" t="str">
        <f t="shared" si="0"/>
        <v/>
      </c>
      <c r="J10" s="21" t="str">
        <f t="shared" si="0"/>
        <v/>
      </c>
      <c r="K10" s="21" t="str">
        <f t="shared" si="0"/>
        <v/>
      </c>
      <c r="L10" s="21" t="str">
        <f t="shared" si="0"/>
        <v/>
      </c>
      <c r="M10" s="21" t="str">
        <f t="shared" si="0"/>
        <v/>
      </c>
      <c r="N10" s="21">
        <f t="shared" si="1"/>
        <v>0</v>
      </c>
      <c r="O10" s="4">
        <f t="shared" si="2"/>
        <v>0</v>
      </c>
      <c r="P10" s="51"/>
      <c r="Q10" s="9"/>
      <c r="R10" s="42" t="str">
        <f>'1.Betriebsausgaben definieren '!A13 &amp; " " &amp;  ('1.Betriebsausgaben definieren '!B13*100) &amp; "%"</f>
        <v>9 EU mit MWST 10%</v>
      </c>
      <c r="S10" s="43">
        <f>'1.Betriebsausgaben definieren '!B13</f>
        <v>0.1</v>
      </c>
      <c r="T10" s="44"/>
      <c r="U10" s="45" t="str">
        <f>'1.Betriebsausgaben definieren '!F13</f>
        <v>9 Buchwert abgegangener Anlagen</v>
      </c>
    </row>
    <row r="11" spans="1:21" hidden="1">
      <c r="A11" s="19"/>
      <c r="B11" s="7"/>
      <c r="C11" s="5"/>
      <c r="D11" s="6"/>
      <c r="E11" s="21" t="str">
        <f t="shared" si="0"/>
        <v/>
      </c>
      <c r="F11" s="21" t="str">
        <f t="shared" si="0"/>
        <v/>
      </c>
      <c r="G11" s="21" t="str">
        <f t="shared" si="0"/>
        <v/>
      </c>
      <c r="H11" s="21" t="str">
        <f t="shared" si="0"/>
        <v/>
      </c>
      <c r="I11" s="21" t="str">
        <f t="shared" si="0"/>
        <v/>
      </c>
      <c r="J11" s="21" t="str">
        <f t="shared" si="0"/>
        <v/>
      </c>
      <c r="K11" s="21" t="str">
        <f t="shared" si="0"/>
        <v/>
      </c>
      <c r="L11" s="21" t="str">
        <f t="shared" si="0"/>
        <v/>
      </c>
      <c r="M11" s="21" t="str">
        <f t="shared" si="0"/>
        <v/>
      </c>
      <c r="N11" s="21">
        <f t="shared" si="1"/>
        <v>0</v>
      </c>
      <c r="O11" s="4">
        <f t="shared" si="2"/>
        <v>0</v>
      </c>
      <c r="P11" s="51"/>
      <c r="Q11" s="9"/>
      <c r="R11" s="46"/>
      <c r="S11" s="44"/>
      <c r="T11" s="44"/>
      <c r="U11" s="45" t="str">
        <f>'1.Betriebsausgaben definieren '!F14</f>
        <v>10    R E S E R V E</v>
      </c>
    </row>
    <row r="12" spans="1:21" hidden="1">
      <c r="A12" s="19"/>
      <c r="B12" s="7"/>
      <c r="C12" s="5"/>
      <c r="D12" s="6"/>
      <c r="E12" s="21" t="str">
        <f t="shared" si="0"/>
        <v/>
      </c>
      <c r="F12" s="21" t="str">
        <f t="shared" si="0"/>
        <v/>
      </c>
      <c r="G12" s="21" t="str">
        <f t="shared" si="0"/>
        <v/>
      </c>
      <c r="H12" s="21" t="str">
        <f t="shared" si="0"/>
        <v/>
      </c>
      <c r="I12" s="21" t="str">
        <f t="shared" si="0"/>
        <v/>
      </c>
      <c r="J12" s="21" t="str">
        <f t="shared" si="0"/>
        <v/>
      </c>
      <c r="K12" s="21" t="str">
        <f t="shared" si="0"/>
        <v/>
      </c>
      <c r="L12" s="21" t="str">
        <f t="shared" si="0"/>
        <v/>
      </c>
      <c r="M12" s="21" t="str">
        <f t="shared" si="0"/>
        <v/>
      </c>
      <c r="N12" s="21">
        <f t="shared" si="1"/>
        <v>0</v>
      </c>
      <c r="O12" s="4">
        <f t="shared" si="2"/>
        <v>0</v>
      </c>
      <c r="P12" s="51"/>
      <c r="Q12" s="9"/>
      <c r="R12" s="46"/>
      <c r="S12" s="44"/>
      <c r="T12" s="44"/>
      <c r="U12" s="45" t="str">
        <f>'1.Betriebsausgaben definieren '!F15</f>
        <v>11 GWG --&gt; evtl später zu Anlage zusammenfassen</v>
      </c>
    </row>
    <row r="13" spans="1:21" hidden="1">
      <c r="A13" s="19"/>
      <c r="B13" s="7"/>
      <c r="C13" s="5"/>
      <c r="D13" s="6"/>
      <c r="E13" s="21" t="str">
        <f t="shared" si="0"/>
        <v/>
      </c>
      <c r="F13" s="21" t="str">
        <f t="shared" si="0"/>
        <v/>
      </c>
      <c r="G13" s="21" t="str">
        <f t="shared" si="0"/>
        <v/>
      </c>
      <c r="H13" s="21" t="str">
        <f t="shared" si="0"/>
        <v/>
      </c>
      <c r="I13" s="21" t="str">
        <f t="shared" si="0"/>
        <v/>
      </c>
      <c r="J13" s="21" t="str">
        <f t="shared" si="0"/>
        <v/>
      </c>
      <c r="K13" s="21" t="str">
        <f t="shared" si="0"/>
        <v/>
      </c>
      <c r="L13" s="21" t="str">
        <f t="shared" si="0"/>
        <v/>
      </c>
      <c r="M13" s="21" t="str">
        <f t="shared" si="0"/>
        <v/>
      </c>
      <c r="N13" s="21">
        <f t="shared" si="1"/>
        <v>0</v>
      </c>
      <c r="O13" s="4">
        <f t="shared" si="2"/>
        <v>0</v>
      </c>
      <c r="P13" s="51"/>
      <c r="Q13" s="9"/>
      <c r="R13" s="46"/>
      <c r="S13" s="44"/>
      <c r="T13" s="44"/>
      <c r="U13" s="45">
        <f>'1.Betriebsausgaben definieren '!F16</f>
        <v>0</v>
      </c>
    </row>
    <row r="14" spans="1:21">
      <c r="A14" s="19"/>
      <c r="B14" s="7"/>
      <c r="C14" s="5"/>
      <c r="D14" s="6"/>
      <c r="E14" s="21" t="str">
        <f t="shared" si="0"/>
        <v/>
      </c>
      <c r="F14" s="21" t="str">
        <f t="shared" si="0"/>
        <v/>
      </c>
      <c r="G14" s="21" t="str">
        <f t="shared" si="0"/>
        <v/>
      </c>
      <c r="H14" s="21" t="str">
        <f t="shared" si="0"/>
        <v/>
      </c>
      <c r="I14" s="21" t="str">
        <f t="shared" si="0"/>
        <v/>
      </c>
      <c r="J14" s="21" t="str">
        <f t="shared" si="0"/>
        <v/>
      </c>
      <c r="K14" s="21" t="str">
        <f t="shared" si="0"/>
        <v/>
      </c>
      <c r="L14" s="21" t="str">
        <f t="shared" si="0"/>
        <v/>
      </c>
      <c r="M14" s="21" t="str">
        <f t="shared" si="0"/>
        <v/>
      </c>
      <c r="N14" s="21">
        <f t="shared" si="1"/>
        <v>0</v>
      </c>
      <c r="O14" s="4">
        <f t="shared" si="2"/>
        <v>0</v>
      </c>
      <c r="P14" s="51"/>
      <c r="Q14" s="9"/>
      <c r="R14" s="46"/>
      <c r="S14" s="44"/>
      <c r="T14" s="44"/>
      <c r="U14" s="45" t="str">
        <f>'1.Betriebsausgaben definieren '!F17</f>
        <v xml:space="preserve">12 Anlagenerweiterung Frühstückspension </v>
      </c>
    </row>
    <row r="15" spans="1:21">
      <c r="A15" s="19"/>
      <c r="B15" s="7" t="s">
        <v>20</v>
      </c>
      <c r="C15" s="5" t="s">
        <v>4</v>
      </c>
      <c r="D15" s="6"/>
      <c r="E15" s="21">
        <f t="shared" si="0"/>
        <v>0</v>
      </c>
      <c r="F15" s="21" t="str">
        <f t="shared" si="0"/>
        <v/>
      </c>
      <c r="G15" s="21" t="str">
        <f t="shared" si="0"/>
        <v/>
      </c>
      <c r="H15" s="21" t="str">
        <f t="shared" ref="E15:M43" si="3">IF($C15=H$2,$D15*H$3,"")</f>
        <v/>
      </c>
      <c r="I15" s="21" t="str">
        <f t="shared" si="3"/>
        <v/>
      </c>
      <c r="J15" s="21" t="str">
        <f t="shared" si="3"/>
        <v/>
      </c>
      <c r="K15" s="21" t="str">
        <f t="shared" si="3"/>
        <v/>
      </c>
      <c r="L15" s="21" t="str">
        <f t="shared" si="3"/>
        <v/>
      </c>
      <c r="M15" s="21" t="str">
        <f t="shared" si="3"/>
        <v/>
      </c>
      <c r="N15" s="21">
        <f t="shared" si="1"/>
        <v>0</v>
      </c>
      <c r="O15" s="4">
        <f t="shared" si="2"/>
        <v>0</v>
      </c>
      <c r="P15" s="51"/>
      <c r="Q15" s="9"/>
      <c r="R15" s="46"/>
      <c r="S15" s="44"/>
      <c r="T15" s="44"/>
      <c r="U15" s="45" t="str">
        <f>'1.Betriebsausgaben definieren '!F18</f>
        <v>13 Anlagenerweiterung Lager 1&amp;2</v>
      </c>
    </row>
    <row r="16" spans="1:21" hidden="1">
      <c r="A16" s="19"/>
      <c r="B16" s="7"/>
      <c r="C16" s="5"/>
      <c r="D16" s="6"/>
      <c r="E16" s="21" t="str">
        <f t="shared" si="3"/>
        <v/>
      </c>
      <c r="F16" s="21" t="str">
        <f t="shared" si="3"/>
        <v/>
      </c>
      <c r="G16" s="21" t="str">
        <f t="shared" si="3"/>
        <v/>
      </c>
      <c r="H16" s="21" t="str">
        <f t="shared" si="3"/>
        <v/>
      </c>
      <c r="I16" s="21" t="str">
        <f t="shared" si="3"/>
        <v/>
      </c>
      <c r="J16" s="21" t="str">
        <f t="shared" si="3"/>
        <v/>
      </c>
      <c r="K16" s="21" t="str">
        <f t="shared" si="3"/>
        <v/>
      </c>
      <c r="L16" s="21" t="str">
        <f t="shared" si="3"/>
        <v/>
      </c>
      <c r="M16" s="21" t="str">
        <f t="shared" si="3"/>
        <v/>
      </c>
      <c r="N16" s="21">
        <f t="shared" si="1"/>
        <v>0</v>
      </c>
      <c r="O16" s="4">
        <f t="shared" si="2"/>
        <v>0</v>
      </c>
      <c r="P16" s="51"/>
      <c r="Q16" s="9"/>
      <c r="R16" s="46"/>
      <c r="S16" s="44"/>
      <c r="T16" s="44"/>
      <c r="U16" s="45" t="str">
        <f>'1.Betriebsausgaben definieren '!F19</f>
        <v>14 Anlagenerweiterung Stütz&amp;Gehsteigmauer</v>
      </c>
    </row>
    <row r="17" spans="1:21">
      <c r="A17" s="19"/>
      <c r="B17" s="7"/>
      <c r="C17" s="5"/>
      <c r="D17" s="6"/>
      <c r="E17" s="21" t="str">
        <f t="shared" si="3"/>
        <v/>
      </c>
      <c r="F17" s="21" t="str">
        <f t="shared" si="3"/>
        <v/>
      </c>
      <c r="G17" s="21" t="str">
        <f t="shared" si="3"/>
        <v/>
      </c>
      <c r="H17" s="21" t="str">
        <f t="shared" si="3"/>
        <v/>
      </c>
      <c r="I17" s="21" t="str">
        <f t="shared" si="3"/>
        <v/>
      </c>
      <c r="J17" s="21" t="str">
        <f t="shared" si="3"/>
        <v/>
      </c>
      <c r="K17" s="21" t="str">
        <f t="shared" si="3"/>
        <v/>
      </c>
      <c r="L17" s="21" t="str">
        <f t="shared" si="3"/>
        <v/>
      </c>
      <c r="M17" s="21" t="str">
        <f t="shared" si="3"/>
        <v/>
      </c>
      <c r="N17" s="21">
        <f t="shared" si="1"/>
        <v>0</v>
      </c>
      <c r="O17" s="4">
        <f t="shared" si="2"/>
        <v>0</v>
      </c>
      <c r="P17" s="51"/>
      <c r="Q17" s="9"/>
      <c r="R17" s="46"/>
      <c r="S17" s="44"/>
      <c r="T17" s="44"/>
      <c r="U17" s="45" t="str">
        <f>'1.Betriebsausgaben definieren '!F20</f>
        <v>15 Anlagenerweiterung Dachsanierung</v>
      </c>
    </row>
    <row r="18" spans="1:21">
      <c r="A18" s="19"/>
      <c r="B18" s="7" t="s">
        <v>22</v>
      </c>
      <c r="C18" s="5" t="s">
        <v>4</v>
      </c>
      <c r="D18" s="6"/>
      <c r="E18" s="21">
        <f t="shared" si="3"/>
        <v>0</v>
      </c>
      <c r="F18" s="21" t="str">
        <f t="shared" si="3"/>
        <v/>
      </c>
      <c r="G18" s="21" t="str">
        <f t="shared" si="3"/>
        <v/>
      </c>
      <c r="H18" s="21" t="str">
        <f t="shared" si="3"/>
        <v/>
      </c>
      <c r="I18" s="21" t="str">
        <f t="shared" si="3"/>
        <v/>
      </c>
      <c r="J18" s="21" t="str">
        <f t="shared" si="3"/>
        <v/>
      </c>
      <c r="K18" s="21" t="str">
        <f t="shared" si="3"/>
        <v/>
      </c>
      <c r="L18" s="21" t="str">
        <f t="shared" si="3"/>
        <v/>
      </c>
      <c r="M18" s="21" t="str">
        <f t="shared" si="3"/>
        <v/>
      </c>
      <c r="N18" s="21">
        <f t="shared" si="1"/>
        <v>0</v>
      </c>
      <c r="O18" s="4">
        <f t="shared" si="2"/>
        <v>0</v>
      </c>
      <c r="P18" s="51"/>
      <c r="Q18" s="9"/>
      <c r="R18" s="46"/>
      <c r="S18" s="44"/>
      <c r="T18" s="44"/>
      <c r="U18" s="45" t="str">
        <f>'1.Betriebsausgaben definieren '!F21</f>
        <v>16 Anlagenerweiterung EDV &amp; Warenwirtschaft</v>
      </c>
    </row>
    <row r="19" spans="1:21">
      <c r="A19" s="19"/>
      <c r="B19" s="7"/>
      <c r="C19" s="5"/>
      <c r="D19" s="6"/>
      <c r="E19" s="21" t="str">
        <f t="shared" si="3"/>
        <v/>
      </c>
      <c r="F19" s="21" t="str">
        <f t="shared" si="3"/>
        <v/>
      </c>
      <c r="G19" s="21" t="str">
        <f t="shared" si="3"/>
        <v/>
      </c>
      <c r="H19" s="21" t="str">
        <f t="shared" si="3"/>
        <v/>
      </c>
      <c r="I19" s="21" t="str">
        <f t="shared" si="3"/>
        <v/>
      </c>
      <c r="J19" s="21" t="str">
        <f t="shared" si="3"/>
        <v/>
      </c>
      <c r="K19" s="21" t="str">
        <f t="shared" si="3"/>
        <v/>
      </c>
      <c r="L19" s="21" t="str">
        <f t="shared" si="3"/>
        <v/>
      </c>
      <c r="M19" s="21" t="str">
        <f t="shared" si="3"/>
        <v/>
      </c>
      <c r="N19" s="21">
        <f t="shared" si="1"/>
        <v>0</v>
      </c>
      <c r="O19" s="4">
        <f t="shared" si="2"/>
        <v>0</v>
      </c>
      <c r="P19" s="51"/>
      <c r="Q19" s="9"/>
      <c r="R19" s="46"/>
      <c r="S19" s="44"/>
      <c r="T19" s="44"/>
      <c r="U19" s="45" t="str">
        <f>'1.Betriebsausgaben definieren '!F22</f>
        <v>17 Reserve xxxx</v>
      </c>
    </row>
    <row r="20" spans="1:21" ht="15" thickBot="1">
      <c r="A20" s="19"/>
      <c r="B20" s="7" t="s">
        <v>17</v>
      </c>
      <c r="C20" s="5"/>
      <c r="D20" s="6"/>
      <c r="E20" s="21" t="str">
        <f t="shared" si="3"/>
        <v/>
      </c>
      <c r="F20" s="21" t="str">
        <f t="shared" si="3"/>
        <v/>
      </c>
      <c r="G20" s="21" t="str">
        <f t="shared" si="3"/>
        <v/>
      </c>
      <c r="H20" s="21" t="str">
        <f t="shared" si="3"/>
        <v/>
      </c>
      <c r="I20" s="21" t="str">
        <f t="shared" si="3"/>
        <v/>
      </c>
      <c r="J20" s="21" t="str">
        <f t="shared" si="3"/>
        <v/>
      </c>
      <c r="K20" s="21" t="str">
        <f t="shared" si="3"/>
        <v/>
      </c>
      <c r="L20" s="21" t="str">
        <f t="shared" si="3"/>
        <v/>
      </c>
      <c r="M20" s="21" t="str">
        <f t="shared" si="3"/>
        <v/>
      </c>
      <c r="N20" s="21">
        <f t="shared" si="1"/>
        <v>0</v>
      </c>
      <c r="O20" s="4">
        <f t="shared" si="2"/>
        <v>0</v>
      </c>
      <c r="P20" s="51"/>
      <c r="Q20" s="9"/>
      <c r="R20" s="47"/>
      <c r="S20" s="48"/>
      <c r="T20" s="48"/>
      <c r="U20" s="49"/>
    </row>
    <row r="21" spans="1:21">
      <c r="A21" s="19"/>
      <c r="B21" s="7"/>
      <c r="C21" s="5"/>
      <c r="D21" s="6"/>
      <c r="E21" s="21" t="str">
        <f t="shared" si="3"/>
        <v/>
      </c>
      <c r="F21" s="21" t="str">
        <f t="shared" si="3"/>
        <v/>
      </c>
      <c r="G21" s="21" t="str">
        <f t="shared" si="3"/>
        <v/>
      </c>
      <c r="H21" s="21" t="str">
        <f t="shared" si="3"/>
        <v/>
      </c>
      <c r="I21" s="21" t="str">
        <f t="shared" si="3"/>
        <v/>
      </c>
      <c r="J21" s="21" t="str">
        <f t="shared" si="3"/>
        <v/>
      </c>
      <c r="K21" s="21" t="str">
        <f t="shared" si="3"/>
        <v/>
      </c>
      <c r="L21" s="21" t="str">
        <f t="shared" si="3"/>
        <v/>
      </c>
      <c r="M21" s="21" t="str">
        <f t="shared" si="3"/>
        <v/>
      </c>
      <c r="N21" s="21">
        <f t="shared" si="1"/>
        <v>0</v>
      </c>
      <c r="O21" s="4">
        <f t="shared" si="2"/>
        <v>0</v>
      </c>
      <c r="P21" s="51"/>
      <c r="Q21" s="9"/>
      <c r="T21" s="2"/>
    </row>
    <row r="22" spans="1:21">
      <c r="A22" s="19"/>
      <c r="B22" s="7" t="s">
        <v>26</v>
      </c>
      <c r="C22" s="5" t="s">
        <v>4</v>
      </c>
      <c r="D22" s="6"/>
      <c r="E22" s="21">
        <f t="shared" si="3"/>
        <v>0</v>
      </c>
      <c r="F22" s="21" t="str">
        <f t="shared" si="3"/>
        <v/>
      </c>
      <c r="G22" s="21" t="str">
        <f t="shared" si="3"/>
        <v/>
      </c>
      <c r="H22" s="21" t="str">
        <f t="shared" si="3"/>
        <v/>
      </c>
      <c r="I22" s="21" t="str">
        <f t="shared" si="3"/>
        <v/>
      </c>
      <c r="J22" s="21" t="str">
        <f t="shared" si="3"/>
        <v/>
      </c>
      <c r="K22" s="21" t="str">
        <f t="shared" si="3"/>
        <v/>
      </c>
      <c r="L22" s="21" t="str">
        <f t="shared" si="3"/>
        <v/>
      </c>
      <c r="M22" s="21" t="str">
        <f t="shared" si="3"/>
        <v/>
      </c>
      <c r="N22" s="21">
        <f t="shared" si="1"/>
        <v>0</v>
      </c>
      <c r="O22" s="4">
        <f t="shared" si="2"/>
        <v>0</v>
      </c>
      <c r="P22" s="51"/>
      <c r="Q22" s="9"/>
    </row>
    <row r="23" spans="1:21">
      <c r="A23" s="19"/>
      <c r="B23" s="7"/>
      <c r="C23" s="5"/>
      <c r="D23" s="6"/>
      <c r="E23" s="21" t="str">
        <f t="shared" si="3"/>
        <v/>
      </c>
      <c r="F23" s="21" t="str">
        <f t="shared" si="3"/>
        <v/>
      </c>
      <c r="G23" s="21" t="str">
        <f t="shared" si="3"/>
        <v/>
      </c>
      <c r="H23" s="21" t="str">
        <f t="shared" si="3"/>
        <v/>
      </c>
      <c r="I23" s="21" t="str">
        <f t="shared" si="3"/>
        <v/>
      </c>
      <c r="J23" s="21" t="str">
        <f t="shared" si="3"/>
        <v/>
      </c>
      <c r="K23" s="21" t="str">
        <f t="shared" si="3"/>
        <v/>
      </c>
      <c r="L23" s="21" t="str">
        <f t="shared" si="3"/>
        <v/>
      </c>
      <c r="M23" s="21" t="str">
        <f t="shared" si="3"/>
        <v/>
      </c>
      <c r="N23" s="21">
        <f t="shared" si="1"/>
        <v>0</v>
      </c>
      <c r="O23" s="4">
        <f t="shared" si="2"/>
        <v>0</v>
      </c>
      <c r="P23" s="51"/>
      <c r="Q23" s="9"/>
    </row>
    <row r="24" spans="1:21">
      <c r="A24" s="19"/>
      <c r="B24" s="7" t="s">
        <v>23</v>
      </c>
      <c r="C24" s="5"/>
      <c r="D24" s="6"/>
      <c r="E24" s="21" t="str">
        <f t="shared" si="3"/>
        <v/>
      </c>
      <c r="F24" s="21" t="str">
        <f t="shared" si="3"/>
        <v/>
      </c>
      <c r="G24" s="21" t="str">
        <f t="shared" si="3"/>
        <v/>
      </c>
      <c r="H24" s="21" t="str">
        <f t="shared" si="3"/>
        <v/>
      </c>
      <c r="I24" s="21" t="str">
        <f t="shared" si="3"/>
        <v/>
      </c>
      <c r="J24" s="21" t="str">
        <f t="shared" si="3"/>
        <v/>
      </c>
      <c r="K24" s="21" t="str">
        <f t="shared" si="3"/>
        <v/>
      </c>
      <c r="L24" s="21" t="str">
        <f t="shared" si="3"/>
        <v/>
      </c>
      <c r="M24" s="21" t="str">
        <f t="shared" si="3"/>
        <v/>
      </c>
      <c r="N24" s="21">
        <f t="shared" si="1"/>
        <v>0</v>
      </c>
      <c r="O24" s="4">
        <f t="shared" si="2"/>
        <v>0</v>
      </c>
      <c r="P24" s="51"/>
      <c r="Q24" s="9"/>
    </row>
    <row r="25" spans="1:21">
      <c r="A25" s="19"/>
      <c r="B25" s="7"/>
      <c r="C25" s="5"/>
      <c r="D25" s="6"/>
      <c r="E25" s="21" t="str">
        <f t="shared" si="3"/>
        <v/>
      </c>
      <c r="F25" s="21" t="str">
        <f t="shared" si="3"/>
        <v/>
      </c>
      <c r="G25" s="21" t="str">
        <f t="shared" si="3"/>
        <v/>
      </c>
      <c r="H25" s="21" t="str">
        <f t="shared" si="3"/>
        <v/>
      </c>
      <c r="I25" s="21" t="str">
        <f t="shared" si="3"/>
        <v/>
      </c>
      <c r="J25" s="21" t="str">
        <f t="shared" si="3"/>
        <v/>
      </c>
      <c r="K25" s="21" t="str">
        <f t="shared" si="3"/>
        <v/>
      </c>
      <c r="L25" s="21" t="str">
        <f t="shared" si="3"/>
        <v/>
      </c>
      <c r="M25" s="21" t="str">
        <f t="shared" si="3"/>
        <v/>
      </c>
      <c r="N25" s="21">
        <f t="shared" si="1"/>
        <v>0</v>
      </c>
      <c r="O25" s="4">
        <f t="shared" si="2"/>
        <v>0</v>
      </c>
      <c r="P25" s="51"/>
      <c r="Q25" s="9"/>
    </row>
    <row r="26" spans="1:21" hidden="1">
      <c r="A26" s="19"/>
      <c r="B26" s="7"/>
      <c r="C26" s="5"/>
      <c r="D26" s="6"/>
      <c r="E26" s="21" t="str">
        <f t="shared" si="3"/>
        <v/>
      </c>
      <c r="F26" s="21" t="str">
        <f t="shared" si="3"/>
        <v/>
      </c>
      <c r="G26" s="21" t="str">
        <f t="shared" si="3"/>
        <v/>
      </c>
      <c r="H26" s="21" t="str">
        <f t="shared" si="3"/>
        <v/>
      </c>
      <c r="I26" s="21" t="str">
        <f t="shared" si="3"/>
        <v/>
      </c>
      <c r="J26" s="21" t="str">
        <f t="shared" si="3"/>
        <v/>
      </c>
      <c r="K26" s="21" t="str">
        <f t="shared" si="3"/>
        <v/>
      </c>
      <c r="L26" s="21" t="str">
        <f t="shared" si="3"/>
        <v/>
      </c>
      <c r="M26" s="21" t="str">
        <f t="shared" si="3"/>
        <v/>
      </c>
      <c r="N26" s="21">
        <f t="shared" si="1"/>
        <v>0</v>
      </c>
      <c r="O26" s="4">
        <f t="shared" si="2"/>
        <v>0</v>
      </c>
      <c r="P26" s="51"/>
      <c r="Q26" s="9"/>
    </row>
    <row r="27" spans="1:21">
      <c r="A27" s="19"/>
      <c r="B27" s="7" t="s">
        <v>94</v>
      </c>
      <c r="C27" s="5" t="s">
        <v>4</v>
      </c>
      <c r="D27" s="6"/>
      <c r="E27" s="21">
        <f t="shared" si="3"/>
        <v>0</v>
      </c>
      <c r="F27" s="21" t="str">
        <f t="shared" si="3"/>
        <v/>
      </c>
      <c r="G27" s="21" t="str">
        <f t="shared" si="3"/>
        <v/>
      </c>
      <c r="H27" s="21" t="str">
        <f t="shared" si="3"/>
        <v/>
      </c>
      <c r="I27" s="21" t="str">
        <f t="shared" si="3"/>
        <v/>
      </c>
      <c r="J27" s="21" t="str">
        <f t="shared" si="3"/>
        <v/>
      </c>
      <c r="K27" s="21" t="str">
        <f t="shared" si="3"/>
        <v/>
      </c>
      <c r="L27" s="21" t="str">
        <f t="shared" si="3"/>
        <v/>
      </c>
      <c r="M27" s="21" t="str">
        <f t="shared" si="3"/>
        <v/>
      </c>
      <c r="N27" s="21">
        <f t="shared" si="1"/>
        <v>0</v>
      </c>
      <c r="O27" s="4">
        <f t="shared" si="2"/>
        <v>0</v>
      </c>
      <c r="P27" s="51"/>
      <c r="Q27" s="9"/>
    </row>
    <row r="28" spans="1:21">
      <c r="A28" s="19"/>
      <c r="B28" s="7" t="s">
        <v>94</v>
      </c>
      <c r="C28" s="5" t="s">
        <v>61</v>
      </c>
      <c r="D28" s="6"/>
      <c r="E28" s="21" t="str">
        <f t="shared" si="3"/>
        <v/>
      </c>
      <c r="F28" s="21" t="str">
        <f t="shared" si="3"/>
        <v/>
      </c>
      <c r="G28" s="21" t="str">
        <f t="shared" si="3"/>
        <v/>
      </c>
      <c r="H28" s="21" t="str">
        <f t="shared" si="3"/>
        <v/>
      </c>
      <c r="I28" s="21">
        <f t="shared" si="3"/>
        <v>0</v>
      </c>
      <c r="J28" s="21" t="str">
        <f t="shared" si="3"/>
        <v/>
      </c>
      <c r="K28" s="21" t="str">
        <f t="shared" si="3"/>
        <v/>
      </c>
      <c r="L28" s="21" t="str">
        <f t="shared" si="3"/>
        <v/>
      </c>
      <c r="M28" s="21" t="str">
        <f t="shared" si="3"/>
        <v/>
      </c>
      <c r="N28" s="21">
        <f t="shared" si="1"/>
        <v>0</v>
      </c>
      <c r="O28" s="4">
        <f t="shared" si="2"/>
        <v>0</v>
      </c>
      <c r="P28" s="51"/>
      <c r="Q28" s="9"/>
    </row>
    <row r="29" spans="1:21">
      <c r="A29" s="19"/>
      <c r="B29" s="7" t="s">
        <v>94</v>
      </c>
      <c r="C29" s="5" t="s">
        <v>46</v>
      </c>
      <c r="D29" s="6"/>
      <c r="E29" s="21" t="str">
        <f t="shared" si="3"/>
        <v/>
      </c>
      <c r="F29" s="21" t="str">
        <f t="shared" si="3"/>
        <v/>
      </c>
      <c r="G29" s="21" t="str">
        <f t="shared" si="3"/>
        <v/>
      </c>
      <c r="H29" s="21">
        <f t="shared" si="3"/>
        <v>0</v>
      </c>
      <c r="I29" s="21" t="str">
        <f t="shared" si="3"/>
        <v/>
      </c>
      <c r="J29" s="21" t="str">
        <f t="shared" si="3"/>
        <v/>
      </c>
      <c r="K29" s="21" t="str">
        <f t="shared" si="3"/>
        <v/>
      </c>
      <c r="L29" s="21" t="str">
        <f t="shared" si="3"/>
        <v/>
      </c>
      <c r="M29" s="21" t="str">
        <f t="shared" si="3"/>
        <v/>
      </c>
      <c r="N29" s="21">
        <f t="shared" si="1"/>
        <v>0</v>
      </c>
      <c r="O29" s="4">
        <f t="shared" si="2"/>
        <v>0</v>
      </c>
      <c r="P29" s="51"/>
      <c r="Q29" s="9"/>
    </row>
    <row r="30" spans="1:21">
      <c r="A30" s="19"/>
      <c r="B30" s="7"/>
      <c r="C30" s="5"/>
      <c r="D30" s="6"/>
      <c r="E30" s="21" t="str">
        <f t="shared" si="3"/>
        <v/>
      </c>
      <c r="F30" s="21" t="str">
        <f t="shared" si="3"/>
        <v/>
      </c>
      <c r="G30" s="21" t="str">
        <f t="shared" si="3"/>
        <v/>
      </c>
      <c r="H30" s="21" t="str">
        <f t="shared" si="3"/>
        <v/>
      </c>
      <c r="I30" s="21" t="str">
        <f t="shared" si="3"/>
        <v/>
      </c>
      <c r="J30" s="21" t="str">
        <f t="shared" si="3"/>
        <v/>
      </c>
      <c r="K30" s="21" t="str">
        <f t="shared" si="3"/>
        <v/>
      </c>
      <c r="L30" s="21" t="str">
        <f t="shared" si="3"/>
        <v/>
      </c>
      <c r="M30" s="21" t="str">
        <f t="shared" si="3"/>
        <v/>
      </c>
      <c r="N30" s="21">
        <f t="shared" si="1"/>
        <v>0</v>
      </c>
      <c r="O30" s="4">
        <f t="shared" si="2"/>
        <v>0</v>
      </c>
      <c r="P30" s="51"/>
      <c r="Q30" s="9"/>
      <c r="R30" t="s">
        <v>16</v>
      </c>
    </row>
    <row r="31" spans="1:21">
      <c r="A31" s="19"/>
      <c r="B31" s="7" t="s">
        <v>96</v>
      </c>
      <c r="C31" s="5" t="s">
        <v>4</v>
      </c>
      <c r="D31" s="6"/>
      <c r="E31" s="21">
        <f t="shared" si="3"/>
        <v>0</v>
      </c>
      <c r="F31" s="21" t="str">
        <f t="shared" si="3"/>
        <v/>
      </c>
      <c r="G31" s="21" t="str">
        <f t="shared" si="3"/>
        <v/>
      </c>
      <c r="H31" s="21" t="str">
        <f t="shared" si="3"/>
        <v/>
      </c>
      <c r="I31" s="21" t="str">
        <f t="shared" si="3"/>
        <v/>
      </c>
      <c r="J31" s="21" t="str">
        <f t="shared" si="3"/>
        <v/>
      </c>
      <c r="K31" s="21" t="str">
        <f t="shared" si="3"/>
        <v/>
      </c>
      <c r="L31" s="21" t="str">
        <f t="shared" si="3"/>
        <v/>
      </c>
      <c r="M31" s="21" t="str">
        <f t="shared" si="3"/>
        <v/>
      </c>
      <c r="N31" s="21">
        <f t="shared" si="1"/>
        <v>0</v>
      </c>
      <c r="O31" s="4">
        <f t="shared" si="2"/>
        <v>0</v>
      </c>
      <c r="P31" s="51"/>
      <c r="Q31" s="9"/>
    </row>
    <row r="32" spans="1:21">
      <c r="A32" s="19"/>
      <c r="B32" s="7"/>
      <c r="C32" s="5"/>
      <c r="D32" s="6"/>
      <c r="E32" s="21" t="str">
        <f t="shared" si="3"/>
        <v/>
      </c>
      <c r="F32" s="21" t="str">
        <f t="shared" si="3"/>
        <v/>
      </c>
      <c r="G32" s="21" t="str">
        <f t="shared" si="3"/>
        <v/>
      </c>
      <c r="H32" s="21" t="str">
        <f t="shared" si="3"/>
        <v/>
      </c>
      <c r="I32" s="21" t="str">
        <f t="shared" si="3"/>
        <v/>
      </c>
      <c r="J32" s="21" t="str">
        <f t="shared" si="3"/>
        <v/>
      </c>
      <c r="K32" s="21" t="str">
        <f t="shared" si="3"/>
        <v/>
      </c>
      <c r="L32" s="21" t="str">
        <f t="shared" si="3"/>
        <v/>
      </c>
      <c r="M32" s="21" t="str">
        <f t="shared" si="3"/>
        <v/>
      </c>
      <c r="N32" s="21">
        <f t="shared" si="1"/>
        <v>0</v>
      </c>
      <c r="O32" s="4">
        <f t="shared" si="2"/>
        <v>0</v>
      </c>
      <c r="P32" s="51"/>
      <c r="Q32" s="9"/>
    </row>
    <row r="33" spans="1:17" hidden="1">
      <c r="A33" s="19"/>
      <c r="B33" s="7"/>
      <c r="C33" s="5"/>
      <c r="D33" s="6"/>
      <c r="E33" s="21" t="str">
        <f t="shared" si="3"/>
        <v/>
      </c>
      <c r="F33" s="21" t="str">
        <f t="shared" si="3"/>
        <v/>
      </c>
      <c r="G33" s="21" t="str">
        <f t="shared" si="3"/>
        <v/>
      </c>
      <c r="H33" s="21" t="str">
        <f t="shared" si="3"/>
        <v/>
      </c>
      <c r="I33" s="21" t="str">
        <f t="shared" si="3"/>
        <v/>
      </c>
      <c r="J33" s="21" t="str">
        <f t="shared" si="3"/>
        <v/>
      </c>
      <c r="K33" s="21" t="str">
        <f t="shared" si="3"/>
        <v/>
      </c>
      <c r="L33" s="21" t="str">
        <f t="shared" si="3"/>
        <v/>
      </c>
      <c r="M33" s="21" t="str">
        <f t="shared" si="3"/>
        <v/>
      </c>
      <c r="N33" s="21">
        <f t="shared" si="1"/>
        <v>0</v>
      </c>
      <c r="O33" s="4">
        <f t="shared" si="2"/>
        <v>0</v>
      </c>
      <c r="P33" s="51"/>
      <c r="Q33" s="9"/>
    </row>
    <row r="34" spans="1:17">
      <c r="A34" s="19"/>
      <c r="B34" s="7" t="s">
        <v>95</v>
      </c>
      <c r="C34" s="5" t="s">
        <v>4</v>
      </c>
      <c r="D34" s="6"/>
      <c r="E34" s="21">
        <f t="shared" si="3"/>
        <v>0</v>
      </c>
      <c r="F34" s="21" t="str">
        <f t="shared" si="3"/>
        <v/>
      </c>
      <c r="G34" s="21" t="str">
        <f t="shared" si="3"/>
        <v/>
      </c>
      <c r="H34" s="21" t="str">
        <f t="shared" si="3"/>
        <v/>
      </c>
      <c r="I34" s="21" t="str">
        <f t="shared" si="3"/>
        <v/>
      </c>
      <c r="J34" s="21" t="str">
        <f t="shared" si="3"/>
        <v/>
      </c>
      <c r="K34" s="21" t="str">
        <f t="shared" si="3"/>
        <v/>
      </c>
      <c r="L34" s="21" t="str">
        <f t="shared" si="3"/>
        <v/>
      </c>
      <c r="M34" s="21" t="str">
        <f t="shared" si="3"/>
        <v/>
      </c>
      <c r="N34" s="21">
        <f t="shared" si="1"/>
        <v>0</v>
      </c>
      <c r="O34" s="4">
        <f t="shared" si="2"/>
        <v>0</v>
      </c>
      <c r="P34" s="51"/>
      <c r="Q34" s="9"/>
    </row>
    <row r="35" spans="1:17">
      <c r="A35" s="19"/>
      <c r="B35" s="7"/>
      <c r="C35" s="5"/>
      <c r="D35" s="6"/>
      <c r="E35" s="21" t="str">
        <f t="shared" si="3"/>
        <v/>
      </c>
      <c r="F35" s="21" t="str">
        <f t="shared" si="3"/>
        <v/>
      </c>
      <c r="G35" s="21" t="str">
        <f t="shared" si="3"/>
        <v/>
      </c>
      <c r="H35" s="21" t="str">
        <f t="shared" si="3"/>
        <v/>
      </c>
      <c r="I35" s="21" t="str">
        <f t="shared" si="3"/>
        <v/>
      </c>
      <c r="J35" s="21" t="str">
        <f t="shared" si="3"/>
        <v/>
      </c>
      <c r="K35" s="21" t="str">
        <f t="shared" si="3"/>
        <v/>
      </c>
      <c r="L35" s="21" t="str">
        <f t="shared" si="3"/>
        <v/>
      </c>
      <c r="M35" s="21" t="str">
        <f t="shared" si="3"/>
        <v/>
      </c>
      <c r="N35" s="21">
        <f t="shared" si="1"/>
        <v>0</v>
      </c>
      <c r="O35" s="4">
        <f t="shared" si="2"/>
        <v>0</v>
      </c>
      <c r="P35" s="51"/>
      <c r="Q35" s="9"/>
    </row>
    <row r="36" spans="1:17" hidden="1">
      <c r="A36" s="19"/>
      <c r="B36" s="7"/>
      <c r="C36" s="5"/>
      <c r="D36" s="6"/>
      <c r="E36" s="21" t="str">
        <f t="shared" si="3"/>
        <v/>
      </c>
      <c r="F36" s="21" t="str">
        <f t="shared" si="3"/>
        <v/>
      </c>
      <c r="G36" s="21" t="str">
        <f t="shared" si="3"/>
        <v/>
      </c>
      <c r="H36" s="21" t="str">
        <f t="shared" si="3"/>
        <v/>
      </c>
      <c r="I36" s="21" t="str">
        <f t="shared" si="3"/>
        <v/>
      </c>
      <c r="J36" s="21" t="str">
        <f t="shared" si="3"/>
        <v/>
      </c>
      <c r="K36" s="21" t="str">
        <f t="shared" si="3"/>
        <v/>
      </c>
      <c r="L36" s="21" t="str">
        <f t="shared" si="3"/>
        <v/>
      </c>
      <c r="M36" s="21" t="str">
        <f t="shared" si="3"/>
        <v/>
      </c>
      <c r="N36" s="21">
        <f t="shared" si="1"/>
        <v>0</v>
      </c>
      <c r="O36" s="4">
        <f t="shared" si="2"/>
        <v>0</v>
      </c>
      <c r="P36" s="51"/>
      <c r="Q36" s="9"/>
    </row>
    <row r="37" spans="1:17">
      <c r="A37" s="19"/>
      <c r="B37" s="7" t="s">
        <v>97</v>
      </c>
      <c r="C37" s="5" t="s">
        <v>4</v>
      </c>
      <c r="D37" s="6"/>
      <c r="E37" s="21">
        <f t="shared" si="3"/>
        <v>0</v>
      </c>
      <c r="F37" s="21" t="str">
        <f t="shared" si="3"/>
        <v/>
      </c>
      <c r="G37" s="21" t="str">
        <f t="shared" si="3"/>
        <v/>
      </c>
      <c r="H37" s="21" t="str">
        <f t="shared" si="3"/>
        <v/>
      </c>
      <c r="I37" s="21" t="str">
        <f t="shared" si="3"/>
        <v/>
      </c>
      <c r="J37" s="21" t="str">
        <f t="shared" si="3"/>
        <v/>
      </c>
      <c r="K37" s="21" t="str">
        <f t="shared" si="3"/>
        <v/>
      </c>
      <c r="L37" s="21" t="str">
        <f t="shared" si="3"/>
        <v/>
      </c>
      <c r="M37" s="21" t="str">
        <f t="shared" si="3"/>
        <v/>
      </c>
      <c r="N37" s="21">
        <f t="shared" si="1"/>
        <v>0</v>
      </c>
      <c r="O37" s="4">
        <f t="shared" si="2"/>
        <v>0</v>
      </c>
      <c r="P37" s="51"/>
      <c r="Q37" s="9"/>
    </row>
    <row r="38" spans="1:17">
      <c r="A38" s="19"/>
      <c r="B38" s="7"/>
      <c r="C38" s="5"/>
      <c r="D38" s="6"/>
      <c r="E38" s="21" t="str">
        <f t="shared" si="3"/>
        <v/>
      </c>
      <c r="F38" s="21" t="str">
        <f t="shared" si="3"/>
        <v/>
      </c>
      <c r="G38" s="21" t="str">
        <f t="shared" si="3"/>
        <v/>
      </c>
      <c r="H38" s="21" t="str">
        <f t="shared" si="3"/>
        <v/>
      </c>
      <c r="I38" s="21" t="str">
        <f t="shared" si="3"/>
        <v/>
      </c>
      <c r="J38" s="21" t="str">
        <f t="shared" si="3"/>
        <v/>
      </c>
      <c r="K38" s="21" t="str">
        <f t="shared" si="3"/>
        <v/>
      </c>
      <c r="L38" s="21" t="str">
        <f t="shared" si="3"/>
        <v/>
      </c>
      <c r="M38" s="21" t="str">
        <f t="shared" si="3"/>
        <v/>
      </c>
      <c r="N38" s="21">
        <f t="shared" si="1"/>
        <v>0</v>
      </c>
      <c r="O38" s="4">
        <f t="shared" si="2"/>
        <v>0</v>
      </c>
      <c r="P38" s="51"/>
      <c r="Q38" s="9"/>
    </row>
    <row r="39" spans="1:17" hidden="1">
      <c r="A39" s="19"/>
      <c r="B39" s="7"/>
      <c r="C39" s="5"/>
      <c r="D39" s="6"/>
      <c r="E39" s="21" t="str">
        <f t="shared" si="3"/>
        <v/>
      </c>
      <c r="F39" s="21" t="str">
        <f t="shared" si="3"/>
        <v/>
      </c>
      <c r="G39" s="21" t="str">
        <f t="shared" si="3"/>
        <v/>
      </c>
      <c r="H39" s="21" t="str">
        <f t="shared" si="3"/>
        <v/>
      </c>
      <c r="I39" s="21" t="str">
        <f t="shared" si="3"/>
        <v/>
      </c>
      <c r="J39" s="21" t="str">
        <f t="shared" si="3"/>
        <v/>
      </c>
      <c r="K39" s="21" t="str">
        <f t="shared" si="3"/>
        <v/>
      </c>
      <c r="L39" s="21" t="str">
        <f t="shared" si="3"/>
        <v/>
      </c>
      <c r="M39" s="21" t="str">
        <f t="shared" si="3"/>
        <v/>
      </c>
      <c r="N39" s="21">
        <f t="shared" si="1"/>
        <v>0</v>
      </c>
      <c r="O39" s="4">
        <f t="shared" si="2"/>
        <v>0</v>
      </c>
      <c r="P39" s="51"/>
      <c r="Q39" s="9"/>
    </row>
    <row r="40" spans="1:17" hidden="1">
      <c r="A40" s="19"/>
      <c r="B40" s="7"/>
      <c r="C40" s="5"/>
      <c r="D40" s="6"/>
      <c r="E40" s="21" t="str">
        <f t="shared" si="3"/>
        <v/>
      </c>
      <c r="F40" s="21" t="str">
        <f t="shared" si="3"/>
        <v/>
      </c>
      <c r="G40" s="21" t="str">
        <f t="shared" si="3"/>
        <v/>
      </c>
      <c r="H40" s="21" t="str">
        <f t="shared" si="3"/>
        <v/>
      </c>
      <c r="I40" s="21" t="str">
        <f t="shared" si="3"/>
        <v/>
      </c>
      <c r="J40" s="21" t="str">
        <f t="shared" si="3"/>
        <v/>
      </c>
      <c r="K40" s="21" t="str">
        <f t="shared" si="3"/>
        <v/>
      </c>
      <c r="L40" s="21" t="str">
        <f t="shared" si="3"/>
        <v/>
      </c>
      <c r="M40" s="21" t="str">
        <f t="shared" si="3"/>
        <v/>
      </c>
      <c r="N40" s="21">
        <f t="shared" si="1"/>
        <v>0</v>
      </c>
      <c r="O40" s="4">
        <f t="shared" si="2"/>
        <v>0</v>
      </c>
      <c r="P40" s="51"/>
      <c r="Q40" s="9"/>
    </row>
    <row r="41" spans="1:17">
      <c r="A41" s="19"/>
      <c r="B41" s="7" t="s">
        <v>99</v>
      </c>
      <c r="C41" s="5" t="s">
        <v>4</v>
      </c>
      <c r="D41" s="6"/>
      <c r="E41" s="21">
        <f t="shared" si="3"/>
        <v>0</v>
      </c>
      <c r="F41" s="21" t="str">
        <f t="shared" si="3"/>
        <v/>
      </c>
      <c r="G41" s="21" t="str">
        <f t="shared" si="3"/>
        <v/>
      </c>
      <c r="H41" s="21" t="str">
        <f t="shared" si="3"/>
        <v/>
      </c>
      <c r="I41" s="21" t="str">
        <f t="shared" si="3"/>
        <v/>
      </c>
      <c r="J41" s="21" t="str">
        <f t="shared" si="3"/>
        <v/>
      </c>
      <c r="K41" s="21" t="str">
        <f t="shared" si="3"/>
        <v/>
      </c>
      <c r="L41" s="21" t="str">
        <f t="shared" si="3"/>
        <v/>
      </c>
      <c r="M41" s="21" t="str">
        <f t="shared" si="3"/>
        <v/>
      </c>
      <c r="N41" s="21">
        <f t="shared" si="1"/>
        <v>0</v>
      </c>
      <c r="O41" s="4">
        <f t="shared" si="2"/>
        <v>0</v>
      </c>
      <c r="P41" s="51"/>
      <c r="Q41" s="9"/>
    </row>
    <row r="42" spans="1:17">
      <c r="A42" s="19"/>
      <c r="B42" s="7"/>
      <c r="C42" s="5"/>
      <c r="D42" s="6"/>
      <c r="E42" s="21" t="str">
        <f t="shared" si="3"/>
        <v/>
      </c>
      <c r="F42" s="21" t="str">
        <f t="shared" si="3"/>
        <v/>
      </c>
      <c r="G42" s="21" t="str">
        <f t="shared" si="3"/>
        <v/>
      </c>
      <c r="H42" s="21" t="str">
        <f t="shared" si="3"/>
        <v/>
      </c>
      <c r="I42" s="21" t="str">
        <f t="shared" si="3"/>
        <v/>
      </c>
      <c r="J42" s="21" t="str">
        <f t="shared" si="3"/>
        <v/>
      </c>
      <c r="K42" s="21" t="str">
        <f t="shared" si="3"/>
        <v/>
      </c>
      <c r="L42" s="21" t="str">
        <f t="shared" si="3"/>
        <v/>
      </c>
      <c r="M42" s="21" t="str">
        <f t="shared" si="3"/>
        <v/>
      </c>
      <c r="N42" s="21">
        <f t="shared" si="1"/>
        <v>0</v>
      </c>
      <c r="O42" s="4">
        <f t="shared" si="2"/>
        <v>0</v>
      </c>
      <c r="P42" s="51"/>
      <c r="Q42" s="9"/>
    </row>
    <row r="43" spans="1:17" hidden="1">
      <c r="A43" s="19"/>
      <c r="B43" s="7"/>
      <c r="C43" s="5"/>
      <c r="D43" s="6"/>
      <c r="E43" s="21" t="str">
        <f t="shared" si="3"/>
        <v/>
      </c>
      <c r="F43" s="21" t="str">
        <f t="shared" si="3"/>
        <v/>
      </c>
      <c r="G43" s="21" t="str">
        <f t="shared" si="3"/>
        <v/>
      </c>
      <c r="H43" s="21" t="str">
        <f t="shared" si="3"/>
        <v/>
      </c>
      <c r="I43" s="21" t="str">
        <f t="shared" si="3"/>
        <v/>
      </c>
      <c r="J43" s="21" t="str">
        <f t="shared" si="3"/>
        <v/>
      </c>
      <c r="K43" s="21" t="str">
        <f t="shared" ref="E43:M56" si="4">IF($C43=K$2,$D43*K$3,"")</f>
        <v/>
      </c>
      <c r="L43" s="21" t="str">
        <f t="shared" si="4"/>
        <v/>
      </c>
      <c r="M43" s="21" t="str">
        <f t="shared" si="4"/>
        <v/>
      </c>
      <c r="N43" s="21">
        <f t="shared" si="1"/>
        <v>0</v>
      </c>
      <c r="O43" s="4">
        <f t="shared" si="2"/>
        <v>0</v>
      </c>
      <c r="P43" s="51"/>
      <c r="Q43" s="9"/>
    </row>
    <row r="44" spans="1:17" hidden="1">
      <c r="A44" s="19"/>
      <c r="B44" s="7"/>
      <c r="C44" s="5"/>
      <c r="D44" s="6"/>
      <c r="E44" s="21" t="str">
        <f t="shared" si="4"/>
        <v/>
      </c>
      <c r="F44" s="21" t="str">
        <f t="shared" si="4"/>
        <v/>
      </c>
      <c r="G44" s="21" t="str">
        <f t="shared" si="4"/>
        <v/>
      </c>
      <c r="H44" s="21" t="str">
        <f t="shared" si="4"/>
        <v/>
      </c>
      <c r="I44" s="21" t="str">
        <f t="shared" si="4"/>
        <v/>
      </c>
      <c r="J44" s="21" t="str">
        <f t="shared" si="4"/>
        <v/>
      </c>
      <c r="K44" s="21" t="str">
        <f t="shared" si="4"/>
        <v/>
      </c>
      <c r="L44" s="21" t="str">
        <f t="shared" si="4"/>
        <v/>
      </c>
      <c r="M44" s="21" t="str">
        <f t="shared" si="4"/>
        <v/>
      </c>
      <c r="N44" s="21">
        <f t="shared" si="1"/>
        <v>0</v>
      </c>
      <c r="O44" s="4">
        <f t="shared" si="2"/>
        <v>0</v>
      </c>
      <c r="P44" s="51"/>
      <c r="Q44" s="9"/>
    </row>
    <row r="45" spans="1:17" hidden="1">
      <c r="A45" s="19"/>
      <c r="B45" s="7"/>
      <c r="C45" s="5"/>
      <c r="D45" s="6"/>
      <c r="E45" s="21" t="str">
        <f t="shared" si="4"/>
        <v/>
      </c>
      <c r="F45" s="21" t="str">
        <f t="shared" si="4"/>
        <v/>
      </c>
      <c r="G45" s="21" t="str">
        <f t="shared" si="4"/>
        <v/>
      </c>
      <c r="H45" s="21" t="str">
        <f t="shared" si="4"/>
        <v/>
      </c>
      <c r="I45" s="21" t="str">
        <f t="shared" si="4"/>
        <v/>
      </c>
      <c r="J45" s="21" t="str">
        <f t="shared" si="4"/>
        <v/>
      </c>
      <c r="K45" s="21" t="str">
        <f t="shared" si="4"/>
        <v/>
      </c>
      <c r="L45" s="21" t="str">
        <f t="shared" si="4"/>
        <v/>
      </c>
      <c r="M45" s="21" t="str">
        <f t="shared" si="4"/>
        <v/>
      </c>
      <c r="N45" s="21">
        <f t="shared" si="1"/>
        <v>0</v>
      </c>
      <c r="O45" s="4">
        <f t="shared" si="2"/>
        <v>0</v>
      </c>
      <c r="P45" s="51"/>
      <c r="Q45" s="9"/>
    </row>
    <row r="46" spans="1:17" hidden="1">
      <c r="A46" s="19"/>
      <c r="B46" s="7"/>
      <c r="C46" s="5"/>
      <c r="D46" s="6"/>
      <c r="E46" s="21" t="str">
        <f t="shared" si="4"/>
        <v/>
      </c>
      <c r="F46" s="21" t="str">
        <f t="shared" si="4"/>
        <v/>
      </c>
      <c r="G46" s="21" t="str">
        <f t="shared" si="4"/>
        <v/>
      </c>
      <c r="H46" s="21" t="str">
        <f t="shared" si="4"/>
        <v/>
      </c>
      <c r="I46" s="21" t="str">
        <f t="shared" si="4"/>
        <v/>
      </c>
      <c r="J46" s="21" t="str">
        <f t="shared" si="4"/>
        <v/>
      </c>
      <c r="K46" s="21" t="str">
        <f t="shared" si="4"/>
        <v/>
      </c>
      <c r="L46" s="21" t="str">
        <f t="shared" si="4"/>
        <v/>
      </c>
      <c r="M46" s="21" t="str">
        <f t="shared" si="4"/>
        <v/>
      </c>
      <c r="N46" s="21">
        <f t="shared" si="1"/>
        <v>0</v>
      </c>
      <c r="O46" s="4">
        <f t="shared" si="2"/>
        <v>0</v>
      </c>
      <c r="P46" s="51"/>
      <c r="Q46" s="9"/>
    </row>
    <row r="47" spans="1:17" hidden="1">
      <c r="A47" s="19"/>
      <c r="B47" s="7"/>
      <c r="C47" s="5"/>
      <c r="D47" s="6"/>
      <c r="E47" s="21" t="str">
        <f t="shared" si="4"/>
        <v/>
      </c>
      <c r="F47" s="21" t="str">
        <f t="shared" si="4"/>
        <v/>
      </c>
      <c r="G47" s="21" t="str">
        <f t="shared" si="4"/>
        <v/>
      </c>
      <c r="H47" s="21" t="str">
        <f t="shared" si="4"/>
        <v/>
      </c>
      <c r="I47" s="21" t="str">
        <f t="shared" si="4"/>
        <v/>
      </c>
      <c r="J47" s="21" t="str">
        <f t="shared" si="4"/>
        <v/>
      </c>
      <c r="K47" s="21" t="str">
        <f t="shared" si="4"/>
        <v/>
      </c>
      <c r="L47" s="21" t="str">
        <f t="shared" si="4"/>
        <v/>
      </c>
      <c r="M47" s="21" t="str">
        <f t="shared" si="4"/>
        <v/>
      </c>
      <c r="N47" s="21">
        <f t="shared" si="1"/>
        <v>0</v>
      </c>
      <c r="O47" s="4">
        <f t="shared" si="2"/>
        <v>0</v>
      </c>
      <c r="P47" s="51"/>
      <c r="Q47" s="9"/>
    </row>
    <row r="48" spans="1:17" hidden="1">
      <c r="A48" s="19"/>
      <c r="B48" s="7"/>
      <c r="C48" s="5"/>
      <c r="D48" s="6"/>
      <c r="E48" s="21" t="str">
        <f t="shared" si="4"/>
        <v/>
      </c>
      <c r="F48" s="21" t="str">
        <f t="shared" si="4"/>
        <v/>
      </c>
      <c r="G48" s="21" t="str">
        <f t="shared" si="4"/>
        <v/>
      </c>
      <c r="H48" s="21" t="str">
        <f t="shared" si="4"/>
        <v/>
      </c>
      <c r="I48" s="21" t="str">
        <f t="shared" si="4"/>
        <v/>
      </c>
      <c r="J48" s="21" t="str">
        <f t="shared" si="4"/>
        <v/>
      </c>
      <c r="K48" s="21" t="str">
        <f t="shared" si="4"/>
        <v/>
      </c>
      <c r="L48" s="21" t="str">
        <f t="shared" si="4"/>
        <v/>
      </c>
      <c r="M48" s="21" t="str">
        <f t="shared" si="4"/>
        <v/>
      </c>
      <c r="N48" s="21">
        <f t="shared" si="1"/>
        <v>0</v>
      </c>
      <c r="O48" s="4">
        <f t="shared" si="2"/>
        <v>0</v>
      </c>
      <c r="P48" s="51"/>
      <c r="Q48" s="9"/>
    </row>
    <row r="49" spans="1:17" hidden="1">
      <c r="A49" s="19"/>
      <c r="B49" s="7"/>
      <c r="C49" s="5"/>
      <c r="D49" s="6"/>
      <c r="E49" s="21" t="str">
        <f t="shared" si="4"/>
        <v/>
      </c>
      <c r="F49" s="21" t="str">
        <f t="shared" si="4"/>
        <v/>
      </c>
      <c r="G49" s="21" t="str">
        <f t="shared" si="4"/>
        <v/>
      </c>
      <c r="H49" s="21" t="str">
        <f t="shared" si="4"/>
        <v/>
      </c>
      <c r="I49" s="21" t="str">
        <f t="shared" si="4"/>
        <v/>
      </c>
      <c r="J49" s="21" t="str">
        <f t="shared" si="4"/>
        <v/>
      </c>
      <c r="K49" s="21" t="str">
        <f t="shared" si="4"/>
        <v/>
      </c>
      <c r="L49" s="21" t="str">
        <f t="shared" si="4"/>
        <v/>
      </c>
      <c r="M49" s="21" t="str">
        <f t="shared" si="4"/>
        <v/>
      </c>
      <c r="N49" s="21">
        <f t="shared" si="1"/>
        <v>0</v>
      </c>
      <c r="O49" s="4">
        <f t="shared" si="2"/>
        <v>0</v>
      </c>
      <c r="P49" s="51"/>
      <c r="Q49" s="9"/>
    </row>
    <row r="50" spans="1:17" hidden="1">
      <c r="A50" s="19"/>
      <c r="B50" s="7"/>
      <c r="C50" s="5"/>
      <c r="D50" s="6"/>
      <c r="E50" s="21" t="str">
        <f t="shared" si="4"/>
        <v/>
      </c>
      <c r="F50" s="21" t="str">
        <f t="shared" si="4"/>
        <v/>
      </c>
      <c r="G50" s="21" t="str">
        <f t="shared" si="4"/>
        <v/>
      </c>
      <c r="H50" s="21" t="str">
        <f t="shared" si="4"/>
        <v/>
      </c>
      <c r="I50" s="21" t="str">
        <f t="shared" si="4"/>
        <v/>
      </c>
      <c r="J50" s="21" t="str">
        <f t="shared" si="4"/>
        <v/>
      </c>
      <c r="K50" s="21" t="str">
        <f t="shared" si="4"/>
        <v/>
      </c>
      <c r="L50" s="21" t="str">
        <f t="shared" si="4"/>
        <v/>
      </c>
      <c r="M50" s="21" t="str">
        <f t="shared" si="4"/>
        <v/>
      </c>
      <c r="N50" s="21">
        <f t="shared" si="1"/>
        <v>0</v>
      </c>
      <c r="O50" s="4">
        <f t="shared" si="2"/>
        <v>0</v>
      </c>
      <c r="P50" s="51"/>
      <c r="Q50" s="9"/>
    </row>
    <row r="51" spans="1:17" hidden="1">
      <c r="A51" s="19"/>
      <c r="B51" s="7"/>
      <c r="C51" s="5"/>
      <c r="D51" s="6"/>
      <c r="E51" s="21" t="str">
        <f t="shared" si="4"/>
        <v/>
      </c>
      <c r="F51" s="21" t="str">
        <f t="shared" si="4"/>
        <v/>
      </c>
      <c r="G51" s="21" t="str">
        <f t="shared" si="4"/>
        <v/>
      </c>
      <c r="H51" s="21" t="str">
        <f t="shared" si="4"/>
        <v/>
      </c>
      <c r="I51" s="21" t="str">
        <f t="shared" si="4"/>
        <v/>
      </c>
      <c r="J51" s="21" t="str">
        <f t="shared" si="4"/>
        <v/>
      </c>
      <c r="K51" s="21" t="str">
        <f t="shared" si="4"/>
        <v/>
      </c>
      <c r="L51" s="21" t="str">
        <f t="shared" si="4"/>
        <v/>
      </c>
      <c r="M51" s="21" t="str">
        <f t="shared" si="4"/>
        <v/>
      </c>
      <c r="N51" s="21">
        <f t="shared" si="1"/>
        <v>0</v>
      </c>
      <c r="O51" s="4">
        <f t="shared" si="2"/>
        <v>0</v>
      </c>
      <c r="P51" s="51"/>
      <c r="Q51" s="9"/>
    </row>
    <row r="52" spans="1:17" hidden="1">
      <c r="A52" s="19"/>
      <c r="B52" s="7"/>
      <c r="C52" s="5"/>
      <c r="D52" s="6"/>
      <c r="E52" s="21" t="str">
        <f t="shared" si="4"/>
        <v/>
      </c>
      <c r="F52" s="21" t="str">
        <f t="shared" si="4"/>
        <v/>
      </c>
      <c r="G52" s="21" t="str">
        <f t="shared" si="4"/>
        <v/>
      </c>
      <c r="H52" s="21" t="str">
        <f t="shared" si="4"/>
        <v/>
      </c>
      <c r="I52" s="21" t="str">
        <f t="shared" si="4"/>
        <v/>
      </c>
      <c r="J52" s="21" t="str">
        <f t="shared" si="4"/>
        <v/>
      </c>
      <c r="K52" s="21" t="str">
        <f t="shared" si="4"/>
        <v/>
      </c>
      <c r="L52" s="21" t="str">
        <f t="shared" si="4"/>
        <v/>
      </c>
      <c r="M52" s="21" t="str">
        <f t="shared" si="4"/>
        <v/>
      </c>
      <c r="N52" s="21">
        <f t="shared" si="1"/>
        <v>0</v>
      </c>
      <c r="O52" s="4">
        <f t="shared" si="2"/>
        <v>0</v>
      </c>
      <c r="P52" s="51"/>
      <c r="Q52" s="9"/>
    </row>
    <row r="53" spans="1:17" hidden="1">
      <c r="A53" s="19"/>
      <c r="B53" s="7"/>
      <c r="C53" s="5"/>
      <c r="D53" s="6"/>
      <c r="E53" s="21" t="str">
        <f t="shared" si="4"/>
        <v/>
      </c>
      <c r="F53" s="21" t="str">
        <f t="shared" si="4"/>
        <v/>
      </c>
      <c r="G53" s="21" t="str">
        <f t="shared" si="4"/>
        <v/>
      </c>
      <c r="H53" s="21" t="str">
        <f t="shared" si="4"/>
        <v/>
      </c>
      <c r="I53" s="21" t="str">
        <f t="shared" si="4"/>
        <v/>
      </c>
      <c r="J53" s="21" t="str">
        <f t="shared" si="4"/>
        <v/>
      </c>
      <c r="K53" s="21" t="str">
        <f t="shared" si="4"/>
        <v/>
      </c>
      <c r="L53" s="21" t="str">
        <f t="shared" si="4"/>
        <v/>
      </c>
      <c r="M53" s="21" t="str">
        <f t="shared" si="4"/>
        <v/>
      </c>
      <c r="N53" s="21">
        <f t="shared" si="1"/>
        <v>0</v>
      </c>
      <c r="O53" s="4">
        <f t="shared" si="2"/>
        <v>0</v>
      </c>
      <c r="P53" s="51"/>
      <c r="Q53" s="9"/>
    </row>
    <row r="54" spans="1:17" hidden="1">
      <c r="A54" s="19"/>
      <c r="B54" s="7"/>
      <c r="C54" s="5"/>
      <c r="D54" s="6"/>
      <c r="E54" s="21" t="str">
        <f t="shared" si="4"/>
        <v/>
      </c>
      <c r="F54" s="21" t="str">
        <f t="shared" si="4"/>
        <v/>
      </c>
      <c r="G54" s="21" t="str">
        <f t="shared" si="4"/>
        <v/>
      </c>
      <c r="H54" s="21" t="str">
        <f t="shared" si="4"/>
        <v/>
      </c>
      <c r="I54" s="21" t="str">
        <f t="shared" si="4"/>
        <v/>
      </c>
      <c r="J54" s="21" t="str">
        <f t="shared" si="4"/>
        <v/>
      </c>
      <c r="K54" s="21" t="str">
        <f t="shared" si="4"/>
        <v/>
      </c>
      <c r="L54" s="21" t="str">
        <f t="shared" si="4"/>
        <v/>
      </c>
      <c r="M54" s="21" t="str">
        <f t="shared" si="4"/>
        <v/>
      </c>
      <c r="N54" s="21">
        <f t="shared" si="1"/>
        <v>0</v>
      </c>
      <c r="O54" s="4">
        <f t="shared" si="2"/>
        <v>0</v>
      </c>
      <c r="P54" s="51"/>
      <c r="Q54" s="9"/>
    </row>
    <row r="55" spans="1:17" hidden="1">
      <c r="A55" s="19"/>
      <c r="B55" s="7"/>
      <c r="C55" s="5"/>
      <c r="D55" s="6"/>
      <c r="E55" s="21" t="str">
        <f t="shared" si="4"/>
        <v/>
      </c>
      <c r="F55" s="21" t="str">
        <f t="shared" si="4"/>
        <v/>
      </c>
      <c r="G55" s="21" t="str">
        <f t="shared" si="4"/>
        <v/>
      </c>
      <c r="H55" s="21" t="str">
        <f t="shared" si="4"/>
        <v/>
      </c>
      <c r="I55" s="21" t="str">
        <f t="shared" si="4"/>
        <v/>
      </c>
      <c r="J55" s="21" t="str">
        <f t="shared" si="4"/>
        <v/>
      </c>
      <c r="K55" s="21" t="str">
        <f t="shared" si="4"/>
        <v/>
      </c>
      <c r="L55" s="21" t="str">
        <f t="shared" si="4"/>
        <v/>
      </c>
      <c r="M55" s="21" t="str">
        <f t="shared" si="4"/>
        <v/>
      </c>
      <c r="N55" s="21">
        <f t="shared" si="1"/>
        <v>0</v>
      </c>
      <c r="O55" s="4">
        <f t="shared" si="2"/>
        <v>0</v>
      </c>
      <c r="P55" s="51"/>
      <c r="Q55" s="9"/>
    </row>
    <row r="56" spans="1:17" hidden="1">
      <c r="A56" s="19"/>
      <c r="B56" s="7"/>
      <c r="C56" s="5"/>
      <c r="D56" s="6"/>
      <c r="E56" s="21" t="str">
        <f t="shared" si="4"/>
        <v/>
      </c>
      <c r="F56" s="21" t="str">
        <f t="shared" si="4"/>
        <v/>
      </c>
      <c r="G56" s="21" t="str">
        <f t="shared" si="4"/>
        <v/>
      </c>
      <c r="H56" s="21" t="str">
        <f t="shared" si="4"/>
        <v/>
      </c>
      <c r="I56" s="21" t="str">
        <f t="shared" si="4"/>
        <v/>
      </c>
      <c r="J56" s="21" t="str">
        <f t="shared" si="4"/>
        <v/>
      </c>
      <c r="K56" s="21" t="str">
        <f t="shared" si="4"/>
        <v/>
      </c>
      <c r="L56" s="21" t="str">
        <f t="shared" si="4"/>
        <v/>
      </c>
      <c r="M56" s="21" t="str">
        <f t="shared" si="4"/>
        <v/>
      </c>
      <c r="N56" s="21">
        <f t="shared" si="1"/>
        <v>0</v>
      </c>
      <c r="O56" s="4">
        <f t="shared" si="2"/>
        <v>0</v>
      </c>
      <c r="P56" s="51"/>
      <c r="Q56" s="9"/>
    </row>
    <row r="57" spans="1:17">
      <c r="A57" s="11"/>
      <c r="B57" s="18"/>
      <c r="C57" s="11"/>
      <c r="D57" s="2">
        <f>SUBTOTAL(9,D4:D56)</f>
        <v>1000</v>
      </c>
      <c r="E57" s="2">
        <f t="shared" ref="E57:O57" si="5">SUBTOTAL(9,E4:E56)</f>
        <v>0</v>
      </c>
      <c r="F57" s="2">
        <f t="shared" si="5"/>
        <v>100</v>
      </c>
      <c r="G57" s="2">
        <f t="shared" si="5"/>
        <v>0</v>
      </c>
      <c r="H57" s="2">
        <f t="shared" si="5"/>
        <v>0</v>
      </c>
      <c r="I57" s="2">
        <f t="shared" si="5"/>
        <v>0</v>
      </c>
      <c r="J57" s="2">
        <f t="shared" si="5"/>
        <v>0</v>
      </c>
      <c r="K57" s="2"/>
      <c r="L57" s="2"/>
      <c r="M57" s="2"/>
      <c r="N57" s="2">
        <f>SUBTOTAL(9,N4:N56)</f>
        <v>100</v>
      </c>
      <c r="O57" s="2">
        <f t="shared" si="5"/>
        <v>1100</v>
      </c>
    </row>
    <row r="58" spans="1:17">
      <c r="A58" s="11"/>
      <c r="B58" s="11"/>
      <c r="C58" s="11"/>
      <c r="D58" s="12"/>
      <c r="E58" s="11"/>
      <c r="F58" s="11"/>
      <c r="G58" s="11"/>
      <c r="H58" s="11"/>
      <c r="I58" s="11"/>
      <c r="J58" s="11"/>
      <c r="K58" s="11"/>
      <c r="L58" s="11"/>
      <c r="M58" s="11"/>
      <c r="N58" s="50"/>
      <c r="O58" s="13"/>
    </row>
    <row r="59" spans="1:17">
      <c r="A59" s="11"/>
      <c r="B59" s="11"/>
      <c r="C59" s="11"/>
      <c r="D59" s="12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3"/>
    </row>
    <row r="60" spans="1:17">
      <c r="A60" s="11"/>
      <c r="B60" s="11"/>
      <c r="C60" s="11"/>
      <c r="D60" s="1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3"/>
    </row>
    <row r="61" spans="1:17">
      <c r="A61" s="11"/>
      <c r="B61" s="11"/>
      <c r="C61" s="11"/>
      <c r="D61" s="1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3"/>
    </row>
    <row r="62" spans="1:17">
      <c r="A62" s="11"/>
      <c r="B62" s="11"/>
      <c r="C62" s="11"/>
      <c r="D62" s="1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3"/>
    </row>
    <row r="63" spans="1:17">
      <c r="A63" s="11"/>
      <c r="B63" s="11"/>
      <c r="C63" s="11"/>
      <c r="D63" s="1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3"/>
    </row>
    <row r="64" spans="1:17">
      <c r="A64" s="11"/>
      <c r="B64" s="11"/>
      <c r="C64" s="11"/>
      <c r="D64" s="12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3"/>
    </row>
    <row r="65" spans="1:15">
      <c r="A65" s="11"/>
      <c r="B65" s="11"/>
      <c r="C65" s="11"/>
      <c r="D65" s="1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3"/>
    </row>
    <row r="66" spans="1:15">
      <c r="A66" s="11"/>
      <c r="B66" s="11"/>
      <c r="C66" s="11"/>
      <c r="D66" s="1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3"/>
    </row>
    <row r="67" spans="1:15">
      <c r="A67" s="11"/>
      <c r="B67" s="11"/>
      <c r="C67" s="11"/>
      <c r="D67" s="12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3"/>
    </row>
    <row r="68" spans="1:15">
      <c r="A68" s="11"/>
      <c r="B68" s="11"/>
      <c r="C68" s="11"/>
      <c r="D68" s="1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3"/>
    </row>
    <row r="69" spans="1:15">
      <c r="A69" s="11"/>
      <c r="B69" s="11"/>
      <c r="C69" s="11"/>
      <c r="D69" s="1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3"/>
    </row>
    <row r="70" spans="1:15">
      <c r="A70" s="11"/>
      <c r="B70" s="11"/>
      <c r="C70" s="11"/>
      <c r="D70" s="1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3"/>
    </row>
    <row r="71" spans="1:15">
      <c r="A71" s="11"/>
      <c r="B71" s="11"/>
      <c r="C71" s="11"/>
      <c r="D71" s="12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3"/>
    </row>
    <row r="1048576" spans="2:17">
      <c r="B1048576" s="8">
        <f>SUM(B1:B1048575)</f>
        <v>0</v>
      </c>
      <c r="D1048576" s="2">
        <f>SUM(D57)</f>
        <v>1000</v>
      </c>
      <c r="P1048576" s="24"/>
      <c r="Q1048576" s="10"/>
    </row>
  </sheetData>
  <sheetProtection password="CEFE" sheet="1" objects="1" scenarios="1" formatCells="0" formatColumns="0" formatRows="0" autoFilter="0"/>
  <autoFilter ref="A3:O31">
    <filterColumn colId="1"/>
    <filterColumn colId="10"/>
    <filterColumn colId="11"/>
    <filterColumn colId="12"/>
    <filterColumn colId="13"/>
  </autoFilter>
  <sortState ref="R1:S31">
    <sortCondition ref="R1:R31"/>
  </sortState>
  <mergeCells count="2">
    <mergeCell ref="R1:U1"/>
    <mergeCell ref="B1:F1"/>
  </mergeCells>
  <dataValidations count="3">
    <dataValidation type="list" allowBlank="1" showInputMessage="1" showErrorMessage="1" sqref="Q4:Q56">
      <formula1>$U$2:$U$14</formula1>
    </dataValidation>
    <dataValidation type="list" allowBlank="1" showInputMessage="1" showErrorMessage="1" sqref="B4:B56">
      <formula1>$U$2:$U$19</formula1>
    </dataValidation>
    <dataValidation type="list" allowBlank="1" showInputMessage="1" showErrorMessage="1" sqref="C4:C56">
      <formula1>$R$2:$R$10</formula1>
    </dataValidation>
  </dataValidations>
  <pageMargins left="0.70866141732283472" right="0.70866141732283472" top="0.78740157480314965" bottom="0.78740157480314965" header="0.31496062992125984" footer="0.31496062992125984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workbookViewId="0">
      <selection activeCell="G2" sqref="G2"/>
    </sheetView>
  </sheetViews>
  <sheetFormatPr baseColWidth="10" defaultColWidth="11.453125" defaultRowHeight="14.5"/>
  <cols>
    <col min="1" max="1" width="41.54296875" style="120" customWidth="1"/>
    <col min="2" max="2" width="12.54296875" style="142" customWidth="1"/>
    <col min="3" max="3" width="21.90625" style="143" customWidth="1"/>
    <col min="4" max="4" width="3.90625" style="27" customWidth="1"/>
    <col min="5" max="16384" width="11.453125" style="27"/>
  </cols>
  <sheetData>
    <row r="1" spans="1:4" ht="19.25" customHeight="1">
      <c r="A1" s="187" t="str">
        <f>'1.Betriebsausgaben definieren '!$F$1</f>
        <v>Jahr 2018  /Monat 9  Firma: Musterfirma  xy</v>
      </c>
      <c r="B1" s="188"/>
      <c r="C1" s="189"/>
    </row>
    <row r="2" spans="1:4">
      <c r="A2" s="193"/>
      <c r="B2" s="194"/>
      <c r="C2" s="195"/>
    </row>
    <row r="3" spans="1:4" ht="18.649999999999999" customHeight="1" thickBot="1">
      <c r="A3" s="196" t="s">
        <v>92</v>
      </c>
      <c r="B3" s="197"/>
      <c r="C3" s="198"/>
    </row>
    <row r="4" spans="1:4" ht="15" thickBot="1">
      <c r="A4" s="73" t="s">
        <v>93</v>
      </c>
      <c r="B4" s="122">
        <f>'2.Einnahmen'!F9</f>
        <v>-51</v>
      </c>
      <c r="C4" s="74" t="s">
        <v>90</v>
      </c>
    </row>
    <row r="6" spans="1:4" ht="15" thickBot="1">
      <c r="A6" s="199" t="s">
        <v>70</v>
      </c>
      <c r="B6" s="199"/>
      <c r="C6" s="199"/>
    </row>
    <row r="7" spans="1:4">
      <c r="A7" s="123" t="s">
        <v>91</v>
      </c>
      <c r="B7" s="124" t="s">
        <v>2</v>
      </c>
      <c r="C7" s="125" t="s">
        <v>39</v>
      </c>
      <c r="D7" s="126"/>
    </row>
    <row r="8" spans="1:4" ht="41.5">
      <c r="A8" s="75" t="s">
        <v>34</v>
      </c>
      <c r="B8" s="127">
        <f>'2.Einnahmen'!B3</f>
        <v>300</v>
      </c>
      <c r="C8" s="69" t="s">
        <v>6</v>
      </c>
      <c r="D8" s="70"/>
    </row>
    <row r="9" spans="1:4">
      <c r="A9" s="71" t="s">
        <v>35</v>
      </c>
      <c r="B9" s="128">
        <f>'2.Einnahmen'!B5</f>
        <v>100</v>
      </c>
      <c r="C9" s="72" t="s">
        <v>8</v>
      </c>
      <c r="D9" s="70"/>
    </row>
    <row r="10" spans="1:4">
      <c r="A10" s="71" t="s">
        <v>36</v>
      </c>
      <c r="B10" s="128">
        <f>'2.Einnahmen'!B6</f>
        <v>100</v>
      </c>
      <c r="C10" s="72" t="s">
        <v>9</v>
      </c>
      <c r="D10" s="70"/>
    </row>
    <row r="11" spans="1:4">
      <c r="A11" s="200" t="s">
        <v>111</v>
      </c>
      <c r="B11" s="128">
        <f>'2.Einnahmen'!B7</f>
        <v>100</v>
      </c>
      <c r="C11" s="202" t="s">
        <v>112</v>
      </c>
      <c r="D11" s="70"/>
    </row>
    <row r="12" spans="1:4" hidden="1">
      <c r="A12" s="27"/>
      <c r="B12" s="201"/>
      <c r="C12" s="202"/>
      <c r="D12" s="70"/>
    </row>
    <row r="13" spans="1:4" hidden="1">
      <c r="A13" s="200"/>
      <c r="B13" s="201"/>
      <c r="C13" s="202"/>
      <c r="D13" s="70"/>
    </row>
    <row r="14" spans="1:4" ht="15" thickBot="1">
      <c r="A14" s="65"/>
      <c r="B14" s="66"/>
      <c r="C14" s="68"/>
      <c r="D14" s="67"/>
    </row>
    <row r="15" spans="1:4">
      <c r="A15" s="123" t="s">
        <v>69</v>
      </c>
      <c r="B15" s="124" t="s">
        <v>63</v>
      </c>
      <c r="C15" s="125" t="s">
        <v>64</v>
      </c>
    </row>
    <row r="16" spans="1:4" ht="24.5">
      <c r="A16" s="129" t="s">
        <v>62</v>
      </c>
      <c r="B16" s="130" t="s">
        <v>65</v>
      </c>
      <c r="C16" s="131">
        <f>'1.Betriebsausgaben definieren '!D14</f>
        <v>100</v>
      </c>
    </row>
    <row r="17" spans="1:4" ht="15" thickBot="1">
      <c r="A17" s="132" t="s">
        <v>66</v>
      </c>
      <c r="B17" s="133" t="s">
        <v>67</v>
      </c>
      <c r="C17" s="134">
        <f>'1.Betriebsausgaben definieren '!D20</f>
        <v>0</v>
      </c>
    </row>
    <row r="18" spans="1:4" ht="39.65" customHeight="1">
      <c r="A18" s="135"/>
      <c r="B18" s="136"/>
      <c r="C18" s="137"/>
    </row>
    <row r="19" spans="1:4" ht="15" thickBot="1">
      <c r="A19" s="138" t="s">
        <v>75</v>
      </c>
      <c r="B19" s="136"/>
      <c r="C19" s="137"/>
    </row>
    <row r="20" spans="1:4">
      <c r="A20" s="139" t="s">
        <v>68</v>
      </c>
      <c r="B20" s="124" t="s">
        <v>63</v>
      </c>
      <c r="C20" s="125" t="s">
        <v>64</v>
      </c>
    </row>
    <row r="21" spans="1:4" ht="24.5">
      <c r="A21" s="129" t="s">
        <v>71</v>
      </c>
      <c r="B21" s="130" t="s">
        <v>72</v>
      </c>
      <c r="C21" s="131">
        <f>'1.Betriebsausgaben definieren '!C20</f>
        <v>0</v>
      </c>
    </row>
    <row r="22" spans="1:4" ht="15" thickBot="1">
      <c r="A22" s="132" t="s">
        <v>73</v>
      </c>
      <c r="B22" s="133" t="s">
        <v>74</v>
      </c>
      <c r="C22" s="134">
        <f>'1.Betriebsausgaben definieren '!C22</f>
        <v>0</v>
      </c>
    </row>
    <row r="23" spans="1:4" ht="15" thickBot="1">
      <c r="A23" s="135"/>
      <c r="B23" s="136"/>
      <c r="C23" s="137"/>
    </row>
    <row r="24" spans="1:4">
      <c r="A24" s="139" t="s">
        <v>76</v>
      </c>
      <c r="B24" s="124" t="s">
        <v>63</v>
      </c>
      <c r="C24" s="125" t="s">
        <v>64</v>
      </c>
    </row>
    <row r="25" spans="1:4">
      <c r="A25" s="129" t="s">
        <v>77</v>
      </c>
      <c r="B25" s="130"/>
      <c r="C25" s="131"/>
    </row>
    <row r="26" spans="1:4">
      <c r="A26" s="129" t="s">
        <v>78</v>
      </c>
      <c r="B26" s="130" t="s">
        <v>79</v>
      </c>
      <c r="C26" s="140">
        <f>'1.Betriebsausgaben definieren '!C10</f>
        <v>0</v>
      </c>
      <c r="D26" s="190">
        <f>SUM(C26:C29)</f>
        <v>0</v>
      </c>
    </row>
    <row r="27" spans="1:4">
      <c r="A27" s="129" t="s">
        <v>80</v>
      </c>
      <c r="B27" s="130" t="s">
        <v>81</v>
      </c>
      <c r="C27" s="140">
        <f>'1.Betriebsausgaben definieren '!C13</f>
        <v>0</v>
      </c>
      <c r="D27" s="191"/>
    </row>
    <row r="28" spans="1:4">
      <c r="A28" s="129" t="s">
        <v>83</v>
      </c>
      <c r="B28" s="130" t="s">
        <v>84</v>
      </c>
      <c r="C28" s="140">
        <f>'1.Betriebsausgaben definieren '!C12</f>
        <v>0</v>
      </c>
      <c r="D28" s="191"/>
    </row>
    <row r="29" spans="1:4" ht="15" thickBot="1">
      <c r="A29" s="132" t="s">
        <v>86</v>
      </c>
      <c r="B29" s="133" t="s">
        <v>85</v>
      </c>
      <c r="C29" s="141">
        <f>'1.Betriebsausgaben definieren '!C11</f>
        <v>0</v>
      </c>
      <c r="D29" s="192"/>
    </row>
    <row r="30" spans="1:4">
      <c r="A30" s="135"/>
      <c r="B30" s="136"/>
      <c r="C30" s="137"/>
    </row>
    <row r="31" spans="1:4" hidden="1">
      <c r="A31" s="139" t="s">
        <v>87</v>
      </c>
      <c r="B31" s="124" t="s">
        <v>63</v>
      </c>
      <c r="C31" s="125" t="s">
        <v>64</v>
      </c>
    </row>
    <row r="32" spans="1:4" ht="37" hidden="1" thickBot="1">
      <c r="A32" s="132" t="s">
        <v>88</v>
      </c>
      <c r="B32" s="133" t="s">
        <v>82</v>
      </c>
      <c r="C32" s="134">
        <f>'1.Betriebsausgaben definieren '!C23</f>
        <v>0</v>
      </c>
    </row>
    <row r="33" spans="1:3">
      <c r="A33" s="135"/>
      <c r="B33" s="136"/>
      <c r="C33" s="137"/>
    </row>
    <row r="34" spans="1:3">
      <c r="A34" s="135"/>
      <c r="B34" s="136"/>
      <c r="C34" s="137"/>
    </row>
  </sheetData>
  <sheetProtection password="CEFE" sheet="1" objects="1" scenarios="1" formatCells="0" formatColumns="0" formatRows="0"/>
  <mergeCells count="5">
    <mergeCell ref="A1:C1"/>
    <mergeCell ref="D26:D29"/>
    <mergeCell ref="A2:C2"/>
    <mergeCell ref="A3:C3"/>
    <mergeCell ref="A6:C6"/>
  </mergeCells>
  <conditionalFormatting sqref="C32 D26:D29">
    <cfRule type="expression" dxfId="0" priority="1">
      <formula>$C$32&lt;&gt;$D$26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1.Betriebsausgaben definieren </vt:lpstr>
      <vt:lpstr>2.Einnahmen</vt:lpstr>
      <vt:lpstr>3.Ausgaben</vt:lpstr>
      <vt:lpstr>4.FinanzonlineUST</vt:lpstr>
      <vt:lpstr>'1.Betriebsausgaben definieren '!Druckbereich</vt:lpstr>
      <vt:lpstr>'3.Ausgaben'!Druckbereich</vt:lpstr>
      <vt:lpstr>'4.FinanzonlineUST'!Druckbereich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Salib</dc:creator>
  <cp:lastModifiedBy>lenon</cp:lastModifiedBy>
  <cp:lastPrinted>2018-09-05T05:49:34Z</cp:lastPrinted>
  <dcterms:created xsi:type="dcterms:W3CDTF">2016-04-12T17:24:23Z</dcterms:created>
  <dcterms:modified xsi:type="dcterms:W3CDTF">2022-10-20T11:20:17Z</dcterms:modified>
</cp:coreProperties>
</file>